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60" windowWidth="19395" windowHeight="7380" activeTab="1"/>
  </bookViews>
  <sheets>
    <sheet name="IPFポイント（2018）" sheetId="2" r:id="rId1"/>
    <sheet name="IPFポイント(2020)" sheetId="1" r:id="rId2"/>
  </sheets>
  <externalReferences>
    <externalReference r:id="rId3"/>
  </externalReferences>
  <definedNames>
    <definedName name="Kilos">'[1]Loading chart'!$B$2:$B$383</definedName>
  </definedNames>
  <calcPr calcId="125725"/>
</workbook>
</file>

<file path=xl/calcChain.xml><?xml version="1.0" encoding="utf-8"?>
<calcChain xmlns="http://schemas.openxmlformats.org/spreadsheetml/2006/main">
  <c r="V32" i="2"/>
  <c r="V37"/>
  <c r="V42"/>
  <c r="V47"/>
  <c r="U22" i="1" l="1"/>
  <c r="U27"/>
  <c r="U32"/>
  <c r="U37"/>
</calcChain>
</file>

<file path=xl/sharedStrings.xml><?xml version="1.0" encoding="utf-8"?>
<sst xmlns="http://schemas.openxmlformats.org/spreadsheetml/2006/main" count="294" uniqueCount="94">
  <si>
    <t>新名古屋クラブ</t>
    <rPh sb="0" eb="1">
      <t>シン</t>
    </rPh>
    <rPh sb="1" eb="4">
      <t>ナゴヤ</t>
    </rPh>
    <phoneticPr fontId="1"/>
  </si>
  <si>
    <t>塚原　ひろみ</t>
    <rPh sb="0" eb="2">
      <t>ツカハラ</t>
    </rPh>
    <phoneticPr fontId="1"/>
  </si>
  <si>
    <t>F</t>
    <phoneticPr fontId="1"/>
  </si>
  <si>
    <t>OP</t>
  </si>
  <si>
    <t>ジャパンクラシックベンチプレス</t>
    <phoneticPr fontId="1"/>
  </si>
  <si>
    <t>3R</t>
  </si>
  <si>
    <t>2R</t>
  </si>
  <si>
    <t>1R</t>
    <phoneticPr fontId="1"/>
  </si>
  <si>
    <t>IPF-point</t>
  </si>
  <si>
    <t>ロット</t>
    <phoneticPr fontId="1"/>
  </si>
  <si>
    <t>年齢</t>
    <rPh sb="0" eb="2">
      <t>ネンレイ</t>
    </rPh>
    <phoneticPr fontId="1"/>
  </si>
  <si>
    <t>ベスト</t>
    <phoneticPr fontId="1"/>
  </si>
  <si>
    <t>ベンチプレス</t>
    <phoneticPr fontId="1"/>
  </si>
  <si>
    <t>体重</t>
    <rPh sb="0" eb="2">
      <t>タイジュウ</t>
    </rPh>
    <phoneticPr fontId="1"/>
  </si>
  <si>
    <t>クラブ</t>
    <phoneticPr fontId="1"/>
  </si>
  <si>
    <t>名前</t>
    <rPh sb="0" eb="2">
      <t>ナマエ</t>
    </rPh>
    <phoneticPr fontId="1"/>
  </si>
  <si>
    <t>階級</t>
    <rPh sb="0" eb="2">
      <t>カイキュウ</t>
    </rPh>
    <phoneticPr fontId="1"/>
  </si>
  <si>
    <t>M・F(男・女）</t>
    <rPh sb="4" eb="5">
      <t>オ</t>
    </rPh>
    <rPh sb="6" eb="7">
      <t>オンナ</t>
    </rPh>
    <phoneticPr fontId="1"/>
  </si>
  <si>
    <t>カテゴリー</t>
    <phoneticPr fontId="1"/>
  </si>
  <si>
    <t>大会</t>
    <rPh sb="0" eb="2">
      <t>タイカイ</t>
    </rPh>
    <phoneticPr fontId="1"/>
  </si>
  <si>
    <t>【クラシックベンチプレス】</t>
    <phoneticPr fontId="1"/>
  </si>
  <si>
    <t>ダンベルクラブ</t>
    <phoneticPr fontId="1"/>
  </si>
  <si>
    <t>青海　頁一</t>
    <rPh sb="0" eb="2">
      <t>アオウミ</t>
    </rPh>
    <rPh sb="3" eb="4">
      <t>ペイジ</t>
    </rPh>
    <rPh sb="4" eb="5">
      <t>イチ</t>
    </rPh>
    <phoneticPr fontId="1"/>
  </si>
  <si>
    <t>M</t>
    <phoneticPr fontId="1"/>
  </si>
  <si>
    <t>全日本ベンチプレス</t>
    <rPh sb="0" eb="3">
      <t>ゼンニホン</t>
    </rPh>
    <phoneticPr fontId="1"/>
  </si>
  <si>
    <t>【エクイップベンチプレス】</t>
    <phoneticPr fontId="1"/>
  </si>
  <si>
    <t>ラジオクラブ</t>
    <phoneticPr fontId="1"/>
  </si>
  <si>
    <t>南条　志乃</t>
    <rPh sb="0" eb="2">
      <t>ナンジョウ</t>
    </rPh>
    <rPh sb="3" eb="5">
      <t>シノ</t>
    </rPh>
    <phoneticPr fontId="1"/>
  </si>
  <si>
    <t>ジャパンクラシックパワー</t>
    <phoneticPr fontId="1"/>
  </si>
  <si>
    <t>トータル</t>
    <phoneticPr fontId="1"/>
  </si>
  <si>
    <t>デッドリフト</t>
    <phoneticPr fontId="1"/>
  </si>
  <si>
    <t>スクワット</t>
    <phoneticPr fontId="1"/>
  </si>
  <si>
    <t>【クラシックパワーリフティング】</t>
    <phoneticPr fontId="1"/>
  </si>
  <si>
    <t>仲良しクラブ</t>
    <rPh sb="0" eb="2">
      <t>ナカヨ</t>
    </rPh>
    <phoneticPr fontId="1"/>
  </si>
  <si>
    <t>西　三五郎</t>
    <rPh sb="0" eb="1">
      <t>ニシ</t>
    </rPh>
    <rPh sb="2" eb="5">
      <t>サンゴロウ</t>
    </rPh>
    <phoneticPr fontId="1"/>
  </si>
  <si>
    <t>全日本パワー</t>
    <rPh sb="0" eb="3">
      <t>ゼンニホン</t>
    </rPh>
    <phoneticPr fontId="1"/>
  </si>
  <si>
    <t>【エクイップパワーリフティング】</t>
    <phoneticPr fontId="1"/>
  </si>
  <si>
    <t>★　エクセル自動計算表</t>
    <rPh sb="6" eb="8">
      <t>ジドウ</t>
    </rPh>
    <rPh sb="8" eb="10">
      <t>ケイサン</t>
    </rPh>
    <rPh sb="10" eb="11">
      <t>ヒョウ</t>
    </rPh>
    <phoneticPr fontId="1"/>
  </si>
  <si>
    <r>
      <t>IPF GL Points =</t>
    </r>
    <r>
      <rPr>
        <sz val="9"/>
        <color rgb="FFFF0000"/>
        <rFont val="ＭＳ Ｐゴシック"/>
        <family val="3"/>
        <charset val="128"/>
        <scheme val="minor"/>
      </rPr>
      <t xml:space="preserve"> Total</t>
    </r>
    <r>
      <rPr>
        <sz val="9"/>
        <color theme="1"/>
        <rFont val="ＭＳ Ｐゴシック"/>
        <family val="2"/>
        <charset val="128"/>
        <scheme val="minor"/>
      </rPr>
      <t>*100/(</t>
    </r>
    <r>
      <rPr>
        <sz val="9"/>
        <color rgb="FF00B050"/>
        <rFont val="ＭＳ Ｐゴシック"/>
        <family val="3"/>
        <charset val="128"/>
        <scheme val="minor"/>
      </rPr>
      <t>A</t>
    </r>
    <r>
      <rPr>
        <sz val="9"/>
        <rFont val="ＭＳ Ｐゴシック"/>
        <family val="3"/>
        <charset val="128"/>
        <scheme val="minor"/>
      </rPr>
      <t>-</t>
    </r>
    <r>
      <rPr>
        <sz val="9"/>
        <color rgb="FF00B050"/>
        <rFont val="ＭＳ Ｐゴシック"/>
        <family val="3"/>
        <charset val="128"/>
        <scheme val="minor"/>
      </rPr>
      <t>B</t>
    </r>
    <r>
      <rPr>
        <sz val="9"/>
        <color theme="1"/>
        <rFont val="ＭＳ Ｐゴシック"/>
        <family val="2"/>
        <charset val="128"/>
        <scheme val="minor"/>
      </rPr>
      <t>*EXP(-</t>
    </r>
    <r>
      <rPr>
        <sz val="9"/>
        <color rgb="FF00B050"/>
        <rFont val="ＭＳ Ｐゴシック"/>
        <family val="3"/>
        <charset val="128"/>
        <scheme val="minor"/>
      </rPr>
      <t>C</t>
    </r>
    <r>
      <rPr>
        <sz val="9"/>
        <color theme="1"/>
        <rFont val="ＭＳ Ｐゴシック"/>
        <family val="2"/>
        <charset val="128"/>
        <scheme val="minor"/>
      </rPr>
      <t>*</t>
    </r>
    <r>
      <rPr>
        <sz val="9"/>
        <color rgb="FF0070C0"/>
        <rFont val="ＭＳ Ｐゴシック"/>
        <family val="3"/>
        <charset val="128"/>
        <scheme val="minor"/>
      </rPr>
      <t>BodyWeight</t>
    </r>
    <r>
      <rPr>
        <sz val="9"/>
        <color theme="1"/>
        <rFont val="ＭＳ Ｐゴシック"/>
        <family val="2"/>
        <charset val="128"/>
        <scheme val="minor"/>
      </rPr>
      <t>))</t>
    </r>
    <phoneticPr fontId="1"/>
  </si>
  <si>
    <t>クラシック</t>
    <phoneticPr fontId="1"/>
  </si>
  <si>
    <t>《計算式（参考）》</t>
    <rPh sb="1" eb="4">
      <t>ケイサンシキ</t>
    </rPh>
    <rPh sb="5" eb="7">
      <t>サンコウ</t>
    </rPh>
    <phoneticPr fontId="1"/>
  </si>
  <si>
    <t>エクイップ</t>
    <phoneticPr fontId="1"/>
  </si>
  <si>
    <t>パワーリフティング</t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</si>
  <si>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</si>
  <si>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</si>
  <si>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C</t>
    <phoneticPr fontId="1"/>
  </si>
  <si>
    <t>B</t>
    <phoneticPr fontId="1"/>
  </si>
  <si>
    <t>A</t>
    <phoneticPr fontId="1"/>
  </si>
  <si>
    <t>競技</t>
    <rPh sb="0" eb="2">
      <t>キョウギ</t>
    </rPh>
    <phoneticPr fontId="1"/>
  </si>
  <si>
    <t>性別</t>
    <rPh sb="0" eb="2">
      <t>セイベツ</t>
    </rPh>
    <phoneticPr fontId="1"/>
  </si>
  <si>
    <t>　　エクイップまたは、クラシック、男・女、パワーリフティングまたはベンチプレスで係数が異なり、体重・挙上重量により算出される。</t>
    <rPh sb="17" eb="18">
      <t>オ</t>
    </rPh>
    <rPh sb="19" eb="20">
      <t>オンナ</t>
    </rPh>
    <rPh sb="40" eb="42">
      <t>ケイスウ</t>
    </rPh>
    <rPh sb="43" eb="44">
      <t>コト</t>
    </rPh>
    <rPh sb="47" eb="49">
      <t>タイジュウ</t>
    </rPh>
    <rPh sb="50" eb="52">
      <t>キョジョウ</t>
    </rPh>
    <rPh sb="52" eb="54">
      <t>ジュウリョウ</t>
    </rPh>
    <rPh sb="57" eb="59">
      <t>サンシュツ</t>
    </rPh>
    <phoneticPr fontId="1"/>
  </si>
  <si>
    <t>★　IPFポイント説明</t>
    <rPh sb="9" eb="11">
      <t>セツメイ</t>
    </rPh>
    <phoneticPr fontId="1"/>
  </si>
  <si>
    <t>IPFポイント</t>
    <phoneticPr fontId="1"/>
  </si>
  <si>
    <t>ベスト</t>
    <phoneticPr fontId="1"/>
  </si>
  <si>
    <t>ベンチプレス</t>
    <phoneticPr fontId="1"/>
  </si>
  <si>
    <t>産まれ年</t>
    <rPh sb="0" eb="1">
      <t>ウ</t>
    </rPh>
    <rPh sb="3" eb="4">
      <t>トシ</t>
    </rPh>
    <phoneticPr fontId="1"/>
  </si>
  <si>
    <t>クラブ</t>
    <phoneticPr fontId="1"/>
  </si>
  <si>
    <t>カテゴリー</t>
    <phoneticPr fontId="1"/>
  </si>
  <si>
    <t>【クラシックベンチプレス】</t>
    <phoneticPr fontId="1"/>
  </si>
  <si>
    <t>ダンベルクラブ</t>
    <phoneticPr fontId="1"/>
  </si>
  <si>
    <t>M</t>
    <phoneticPr fontId="1"/>
  </si>
  <si>
    <t>ラジオクラブ</t>
    <phoneticPr fontId="1"/>
  </si>
  <si>
    <t>ジャパンクラシックパワー</t>
    <phoneticPr fontId="1"/>
  </si>
  <si>
    <t>デッドリフト</t>
    <phoneticPr fontId="1"/>
  </si>
  <si>
    <t>スクワット</t>
    <phoneticPr fontId="1"/>
  </si>
  <si>
    <t>１.エクセル自動計算表</t>
    <rPh sb="6" eb="8">
      <t>ジドウ</t>
    </rPh>
    <rPh sb="8" eb="10">
      <t>ケイサン</t>
    </rPh>
    <rPh sb="10" eb="11">
      <t>ヒョウ</t>
    </rPh>
    <phoneticPr fontId="1"/>
  </si>
  <si>
    <r>
      <t>IPFpoints = 500+100*(</t>
    </r>
    <r>
      <rPr>
        <sz val="9"/>
        <color rgb="FFFF0000"/>
        <rFont val="ＭＳ Ｐゴシック"/>
        <family val="3"/>
        <charset val="128"/>
        <scheme val="minor"/>
      </rPr>
      <t>Total</t>
    </r>
    <r>
      <rPr>
        <sz val="9"/>
        <color theme="1"/>
        <rFont val="ＭＳ Ｐゴシック"/>
        <family val="2"/>
        <charset val="128"/>
        <scheme val="minor"/>
      </rPr>
      <t>-(</t>
    </r>
    <r>
      <rPr>
        <sz val="9"/>
        <color rgb="FF00B050"/>
        <rFont val="ＭＳ Ｐゴシック"/>
        <family val="3"/>
        <charset val="128"/>
        <scheme val="minor"/>
      </rPr>
      <t>C1</t>
    </r>
    <r>
      <rPr>
        <sz val="9"/>
        <color theme="1"/>
        <rFont val="ＭＳ Ｐゴシック"/>
        <family val="2"/>
        <charset val="128"/>
        <scheme val="minor"/>
      </rPr>
      <t>*LN(</t>
    </r>
    <r>
      <rPr>
        <sz val="9"/>
        <color rgb="FF0070C0"/>
        <rFont val="ＭＳ Ｐゴシック"/>
        <family val="3"/>
        <charset val="128"/>
        <scheme val="minor"/>
      </rPr>
      <t>BodyWeight</t>
    </r>
    <r>
      <rPr>
        <sz val="9"/>
        <color theme="1"/>
        <rFont val="ＭＳ Ｐゴシック"/>
        <family val="2"/>
        <charset val="128"/>
        <scheme val="minor"/>
      </rPr>
      <t>)-</t>
    </r>
    <r>
      <rPr>
        <sz val="9"/>
        <color rgb="FF00B050"/>
        <rFont val="ＭＳ Ｐゴシック"/>
        <family val="3"/>
        <charset val="128"/>
        <scheme val="minor"/>
      </rPr>
      <t>C2</t>
    </r>
    <r>
      <rPr>
        <sz val="9"/>
        <color theme="1"/>
        <rFont val="ＭＳ Ｐゴシック"/>
        <family val="2"/>
        <charset val="128"/>
        <scheme val="minor"/>
      </rPr>
      <t>))/</t>
    </r>
    <r>
      <rPr>
        <sz val="9"/>
        <color rgb="FF00B050"/>
        <rFont val="ＭＳ Ｐゴシック"/>
        <family val="3"/>
        <charset val="128"/>
        <scheme val="minor"/>
      </rPr>
      <t>(C3</t>
    </r>
    <r>
      <rPr>
        <sz val="9"/>
        <color theme="1"/>
        <rFont val="ＭＳ Ｐゴシック"/>
        <family val="2"/>
        <charset val="128"/>
        <scheme val="minor"/>
      </rPr>
      <t>*LN(</t>
    </r>
    <r>
      <rPr>
        <sz val="9"/>
        <color rgb="FF0070C0"/>
        <rFont val="ＭＳ Ｐゴシック"/>
        <family val="3"/>
        <charset val="128"/>
        <scheme val="minor"/>
      </rPr>
      <t>BodyWeight</t>
    </r>
    <r>
      <rPr>
        <sz val="9"/>
        <color theme="1"/>
        <rFont val="ＭＳ Ｐゴシック"/>
        <family val="2"/>
        <charset val="128"/>
        <scheme val="minor"/>
      </rPr>
      <t>)-</t>
    </r>
    <r>
      <rPr>
        <sz val="9"/>
        <color rgb="FF00B050"/>
        <rFont val="ＭＳ Ｐゴシック"/>
        <family val="3"/>
        <charset val="128"/>
        <scheme val="minor"/>
      </rPr>
      <t>C4</t>
    </r>
    <r>
      <rPr>
        <sz val="9"/>
        <color theme="1"/>
        <rFont val="ＭＳ Ｐゴシック"/>
        <family val="2"/>
        <charset val="128"/>
        <scheme val="minor"/>
      </rPr>
      <t>)</t>
    </r>
    <phoneticPr fontId="1"/>
  </si>
  <si>
    <t>デッドリフト</t>
    <phoneticPr fontId="1"/>
  </si>
  <si>
    <t>ベンチプレス</t>
    <phoneticPr fontId="1"/>
  </si>
  <si>
    <t>スクワット</t>
    <phoneticPr fontId="1"/>
  </si>
  <si>
    <t>Women CL Bench</t>
  </si>
  <si>
    <t>トータル</t>
    <phoneticPr fontId="1"/>
  </si>
  <si>
    <t>エクイップ</t>
    <phoneticPr fontId="1"/>
  </si>
  <si>
    <t>Men CL Bench</t>
  </si>
  <si>
    <t>Women EQ Bench</t>
  </si>
  <si>
    <t>Men EQ Bench</t>
  </si>
  <si>
    <t>Women CL 3-Lift</t>
  </si>
  <si>
    <t>クラシック</t>
    <phoneticPr fontId="1"/>
  </si>
  <si>
    <t>Men CL 3-Lift</t>
  </si>
  <si>
    <t>Women EQ 3-Lift</t>
  </si>
  <si>
    <t>Men EQ 3-Lift</t>
  </si>
  <si>
    <t>Parameter 2</t>
  </si>
  <si>
    <t>Parameter 1</t>
  </si>
  <si>
    <t>Standard Deviation</t>
  </si>
  <si>
    <t>Mean</t>
  </si>
  <si>
    <t>C4</t>
  </si>
  <si>
    <t>C3</t>
  </si>
  <si>
    <t>C2</t>
  </si>
  <si>
    <t>C1</t>
    <phoneticPr fontId="1"/>
  </si>
  <si>
    <t>《係数データ》</t>
    <rPh sb="1" eb="3">
      <t>ケイスウ</t>
    </rPh>
    <phoneticPr fontId="1"/>
  </si>
  <si>
    <t>種目</t>
    <rPh sb="0" eb="2">
      <t>シュモク</t>
    </rPh>
    <phoneticPr fontId="1"/>
  </si>
  <si>
    <t>　　更には、スクワット、デッドリフトの種目単位でも算出し比較が出来る。</t>
    <rPh sb="2" eb="3">
      <t>サラ</t>
    </rPh>
    <rPh sb="19" eb="21">
      <t>シュモク</t>
    </rPh>
    <rPh sb="21" eb="23">
      <t>タンイ</t>
    </rPh>
    <rPh sb="25" eb="27">
      <t>サンシュツ</t>
    </rPh>
    <rPh sb="28" eb="30">
      <t>ヒカク</t>
    </rPh>
    <rPh sb="31" eb="33">
      <t>デキ</t>
    </rPh>
    <phoneticPr fontId="1"/>
  </si>
  <si>
    <t>１.　IPFポイント説明</t>
    <rPh sb="10" eb="12">
      <t>セツメイ</t>
    </rPh>
    <phoneticPr fontId="1"/>
  </si>
  <si>
    <t>IPFポイント</t>
    <phoneticPr fontId="1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</si>
</sst>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000_ "/>
    <numFmt numFmtId="178" formatCode="0.0000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b/>
      <sz val="12"/>
      <name val="Calibri"/>
      <family val="2"/>
    </font>
    <font>
      <sz val="9"/>
      <name val="ＭＳ Ｐゴシック"/>
      <family val="2"/>
      <charset val="128"/>
      <scheme val="minor"/>
    </font>
    <font>
      <b/>
      <strike/>
      <sz val="9"/>
      <name val="Calibri"/>
      <family val="2"/>
    </font>
    <font>
      <b/>
      <sz val="9"/>
      <name val="Calibri"/>
      <family val="2"/>
    </font>
    <font>
      <sz val="12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rgb="FF00B050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b/>
      <sz val="9"/>
      <color rgb="FF00B05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B05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</borders>
  <cellStyleXfs count="2">
    <xf numFmtId="0" fontId="0" fillId="0" borderId="0">
      <alignment vertical="center"/>
    </xf>
    <xf numFmtId="0" fontId="23" fillId="0" borderId="0"/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76" fontId="6" fillId="3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176" fontId="10" fillId="3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9" fillId="0" borderId="1" xfId="0" applyFont="1" applyFill="1" applyBorder="1" applyAlignment="1">
      <alignment vertical="top" wrapText="1"/>
    </xf>
    <xf numFmtId="177" fontId="2" fillId="0" borderId="1" xfId="0" applyNumberFormat="1" applyFont="1" applyBorder="1" applyAlignment="1">
      <alignment horizontal="center"/>
    </xf>
    <xf numFmtId="0" fontId="2" fillId="0" borderId="13" xfId="0" applyFont="1" applyFill="1" applyBorder="1">
      <alignment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7" fontId="2" fillId="5" borderId="1" xfId="0" applyNumberFormat="1" applyFont="1" applyFill="1" applyBorder="1" applyAlignment="1">
      <alignment horizontal="center"/>
    </xf>
    <xf numFmtId="0" fontId="2" fillId="5" borderId="13" xfId="0" applyFont="1" applyFill="1" applyBorder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7" fontId="2" fillId="0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2" fillId="0" borderId="0" xfId="0" applyFont="1">
      <alignment vertical="center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178" fontId="2" fillId="0" borderId="1" xfId="0" applyNumberFormat="1" applyFont="1" applyBorder="1" applyAlignment="1">
      <alignment horizontal="center"/>
    </xf>
    <xf numFmtId="0" fontId="2" fillId="0" borderId="1" xfId="0" applyFont="1" applyBorder="1">
      <alignment vertical="center"/>
    </xf>
    <xf numFmtId="178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>
      <alignment vertical="center"/>
    </xf>
    <xf numFmtId="178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>
      <alignment vertical="center"/>
    </xf>
    <xf numFmtId="178" fontId="2" fillId="0" borderId="18" xfId="0" applyNumberFormat="1" applyFont="1" applyBorder="1" applyAlignment="1">
      <alignment horizontal="center"/>
    </xf>
    <xf numFmtId="0" fontId="24" fillId="0" borderId="18" xfId="0" applyFont="1" applyBorder="1" applyAlignment="1"/>
    <xf numFmtId="178" fontId="2" fillId="0" borderId="19" xfId="0" applyNumberFormat="1" applyFont="1" applyBorder="1" applyAlignment="1">
      <alignment horizontal="center"/>
    </xf>
    <xf numFmtId="0" fontId="24" fillId="0" borderId="19" xfId="0" applyFont="1" applyBorder="1" applyAlignment="1"/>
    <xf numFmtId="0" fontId="24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/>
    <xf numFmtId="0" fontId="2" fillId="0" borderId="20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8</xdr:row>
      <xdr:rowOff>104775</xdr:rowOff>
    </xdr:from>
    <xdr:to>
      <xdr:col>8</xdr:col>
      <xdr:colOff>676275</xdr:colOff>
      <xdr:row>24</xdr:row>
      <xdr:rowOff>133350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5553075" y="1476375"/>
          <a:ext cx="609600" cy="2771775"/>
        </a:xfrm>
        <a:prstGeom prst="rightBrac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G7876\Local%20Settings\Temporary%20Internet%20Files\OLK30A\users\ae8736t\My%20Documents\personal\International%20Powerlifting%20Federation%20IPF_files\Bench%20Worlds\Flash%20drive\Power%20Meet%20Spreadsheet-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fting Order"/>
      <sheetName val="FlightA"/>
      <sheetName val="Lbs-Kilos"/>
      <sheetName val="Loading chart"/>
      <sheetName val="DATA"/>
      <sheetName val="Bar Loader"/>
    </sheetNames>
    <sheetDataSet>
      <sheetData sheetId="0"/>
      <sheetData sheetId="1"/>
      <sheetData sheetId="2"/>
      <sheetData sheetId="3">
        <row r="2">
          <cell r="B2">
            <v>25</v>
          </cell>
        </row>
        <row r="3">
          <cell r="B3">
            <v>27.5</v>
          </cell>
        </row>
        <row r="4">
          <cell r="B4">
            <v>30</v>
          </cell>
        </row>
        <row r="5">
          <cell r="B5">
            <v>32.5</v>
          </cell>
        </row>
        <row r="6">
          <cell r="B6">
            <v>35</v>
          </cell>
        </row>
        <row r="7">
          <cell r="B7">
            <v>37.5</v>
          </cell>
        </row>
        <row r="8">
          <cell r="B8">
            <v>40</v>
          </cell>
        </row>
        <row r="9">
          <cell r="B9">
            <v>42.5</v>
          </cell>
        </row>
        <row r="10">
          <cell r="B10">
            <v>45</v>
          </cell>
        </row>
        <row r="11">
          <cell r="B11">
            <v>47.5</v>
          </cell>
        </row>
        <row r="12">
          <cell r="B12">
            <v>50</v>
          </cell>
        </row>
        <row r="13">
          <cell r="B13">
            <v>52.5</v>
          </cell>
        </row>
        <row r="14">
          <cell r="B14">
            <v>55</v>
          </cell>
        </row>
        <row r="15">
          <cell r="B15">
            <v>57.5</v>
          </cell>
        </row>
        <row r="16">
          <cell r="B16">
            <v>60</v>
          </cell>
        </row>
        <row r="17">
          <cell r="B17">
            <v>62.5</v>
          </cell>
        </row>
        <row r="18">
          <cell r="B18">
            <v>65</v>
          </cell>
        </row>
        <row r="19">
          <cell r="B19">
            <v>67.5</v>
          </cell>
        </row>
        <row r="20">
          <cell r="B20">
            <v>70</v>
          </cell>
        </row>
        <row r="21">
          <cell r="B21">
            <v>72.5</v>
          </cell>
        </row>
        <row r="22">
          <cell r="B22">
            <v>75</v>
          </cell>
        </row>
        <row r="23">
          <cell r="B23">
            <v>77.5</v>
          </cell>
        </row>
        <row r="24">
          <cell r="B24">
            <v>80</v>
          </cell>
        </row>
        <row r="25">
          <cell r="B25">
            <v>82.5</v>
          </cell>
        </row>
        <row r="26">
          <cell r="B26">
            <v>85</v>
          </cell>
        </row>
        <row r="27">
          <cell r="B27">
            <v>87.5</v>
          </cell>
        </row>
        <row r="28">
          <cell r="B28">
            <v>90</v>
          </cell>
        </row>
        <row r="29">
          <cell r="B29">
            <v>92.5</v>
          </cell>
        </row>
        <row r="30">
          <cell r="B30">
            <v>95</v>
          </cell>
        </row>
        <row r="31">
          <cell r="B31">
            <v>97.5</v>
          </cell>
        </row>
        <row r="32">
          <cell r="B32">
            <v>100</v>
          </cell>
        </row>
        <row r="33">
          <cell r="B33">
            <v>102.5</v>
          </cell>
        </row>
        <row r="34">
          <cell r="B34">
            <v>105</v>
          </cell>
        </row>
        <row r="35">
          <cell r="B35">
            <v>107.5</v>
          </cell>
        </row>
        <row r="36">
          <cell r="B36">
            <v>110</v>
          </cell>
        </row>
        <row r="37">
          <cell r="B37">
            <v>112.5</v>
          </cell>
        </row>
        <row r="38">
          <cell r="B38">
            <v>115</v>
          </cell>
        </row>
        <row r="39">
          <cell r="B39">
            <v>117.5</v>
          </cell>
        </row>
        <row r="40">
          <cell r="B40">
            <v>120</v>
          </cell>
        </row>
        <row r="41">
          <cell r="B41">
            <v>122.5</v>
          </cell>
        </row>
        <row r="42">
          <cell r="B42">
            <v>125</v>
          </cell>
        </row>
        <row r="43">
          <cell r="B43">
            <v>127.5</v>
          </cell>
        </row>
        <row r="44">
          <cell r="B44">
            <v>130</v>
          </cell>
        </row>
        <row r="45">
          <cell r="B45">
            <v>132.5</v>
          </cell>
        </row>
        <row r="46">
          <cell r="B46">
            <v>135</v>
          </cell>
        </row>
        <row r="47">
          <cell r="B47">
            <v>137.5</v>
          </cell>
        </row>
        <row r="48">
          <cell r="B48">
            <v>140</v>
          </cell>
        </row>
        <row r="49">
          <cell r="B49">
            <v>142.5</v>
          </cell>
        </row>
        <row r="50">
          <cell r="B50">
            <v>145</v>
          </cell>
        </row>
        <row r="51">
          <cell r="B51">
            <v>147.5</v>
          </cell>
        </row>
        <row r="52">
          <cell r="B52">
            <v>150</v>
          </cell>
        </row>
        <row r="53">
          <cell r="B53">
            <v>152.5</v>
          </cell>
        </row>
        <row r="54">
          <cell r="B54">
            <v>155</v>
          </cell>
        </row>
        <row r="55">
          <cell r="B55">
            <v>157.5</v>
          </cell>
        </row>
        <row r="56">
          <cell r="B56">
            <v>160</v>
          </cell>
        </row>
        <row r="57">
          <cell r="B57">
            <v>162.5</v>
          </cell>
        </row>
        <row r="58">
          <cell r="B58">
            <v>165</v>
          </cell>
        </row>
        <row r="59">
          <cell r="B59">
            <v>167.5</v>
          </cell>
        </row>
        <row r="60">
          <cell r="B60">
            <v>170</v>
          </cell>
        </row>
        <row r="61">
          <cell r="B61">
            <v>172.5</v>
          </cell>
        </row>
        <row r="62">
          <cell r="B62">
            <v>175</v>
          </cell>
        </row>
        <row r="63">
          <cell r="B63">
            <v>177.5</v>
          </cell>
        </row>
        <row r="64">
          <cell r="B64">
            <v>180</v>
          </cell>
        </row>
        <row r="65">
          <cell r="B65">
            <v>182.5</v>
          </cell>
        </row>
        <row r="66">
          <cell r="B66">
            <v>185</v>
          </cell>
        </row>
        <row r="67">
          <cell r="B67">
            <v>187.5</v>
          </cell>
        </row>
        <row r="68">
          <cell r="B68">
            <v>190</v>
          </cell>
        </row>
        <row r="69">
          <cell r="B69">
            <v>192.5</v>
          </cell>
        </row>
        <row r="70">
          <cell r="B70">
            <v>195</v>
          </cell>
        </row>
        <row r="71">
          <cell r="B71">
            <v>197.5</v>
          </cell>
        </row>
        <row r="72">
          <cell r="B72">
            <v>200</v>
          </cell>
        </row>
        <row r="73">
          <cell r="B73">
            <v>202.5</v>
          </cell>
        </row>
        <row r="74">
          <cell r="B74">
            <v>205</v>
          </cell>
        </row>
        <row r="75">
          <cell r="B75">
            <v>207.5</v>
          </cell>
        </row>
        <row r="76">
          <cell r="B76">
            <v>210</v>
          </cell>
        </row>
        <row r="77">
          <cell r="B77">
            <v>212.5</v>
          </cell>
        </row>
        <row r="78">
          <cell r="B78">
            <v>215</v>
          </cell>
        </row>
        <row r="79">
          <cell r="B79">
            <v>217.5</v>
          </cell>
        </row>
        <row r="80">
          <cell r="B80">
            <v>220</v>
          </cell>
        </row>
        <row r="81">
          <cell r="B81">
            <v>222.5</v>
          </cell>
        </row>
        <row r="82">
          <cell r="B82">
            <v>225</v>
          </cell>
        </row>
        <row r="83">
          <cell r="B83">
            <v>227.5</v>
          </cell>
        </row>
        <row r="84">
          <cell r="B84">
            <v>230</v>
          </cell>
        </row>
        <row r="85">
          <cell r="B85">
            <v>232.5</v>
          </cell>
        </row>
        <row r="86">
          <cell r="B86">
            <v>235</v>
          </cell>
        </row>
        <row r="87">
          <cell r="B87">
            <v>237.5</v>
          </cell>
        </row>
        <row r="88">
          <cell r="B88">
            <v>240</v>
          </cell>
        </row>
        <row r="89">
          <cell r="B89">
            <v>242.5</v>
          </cell>
        </row>
        <row r="90">
          <cell r="B90">
            <v>245</v>
          </cell>
        </row>
        <row r="91">
          <cell r="B91">
            <v>247.5</v>
          </cell>
        </row>
        <row r="92">
          <cell r="B92">
            <v>250</v>
          </cell>
        </row>
        <row r="93">
          <cell r="B93">
            <v>252.5</v>
          </cell>
        </row>
        <row r="94">
          <cell r="B94">
            <v>255</v>
          </cell>
        </row>
        <row r="95">
          <cell r="B95">
            <v>257.5</v>
          </cell>
        </row>
        <row r="96">
          <cell r="B96">
            <v>260</v>
          </cell>
        </row>
        <row r="97">
          <cell r="B97">
            <v>262.5</v>
          </cell>
        </row>
        <row r="98">
          <cell r="B98">
            <v>265</v>
          </cell>
        </row>
        <row r="99">
          <cell r="B99">
            <v>267.5</v>
          </cell>
        </row>
        <row r="100">
          <cell r="B100">
            <v>270</v>
          </cell>
        </row>
        <row r="101">
          <cell r="B101">
            <v>272.5</v>
          </cell>
        </row>
        <row r="102">
          <cell r="B102">
            <v>275</v>
          </cell>
        </row>
        <row r="103">
          <cell r="B103">
            <v>277.5</v>
          </cell>
        </row>
        <row r="104">
          <cell r="B104">
            <v>280</v>
          </cell>
        </row>
        <row r="105">
          <cell r="B105">
            <v>282.5</v>
          </cell>
        </row>
        <row r="106">
          <cell r="B106">
            <v>285</v>
          </cell>
        </row>
        <row r="107">
          <cell r="B107">
            <v>287.5</v>
          </cell>
        </row>
        <row r="108">
          <cell r="B108">
            <v>290</v>
          </cell>
        </row>
        <row r="109">
          <cell r="B109">
            <v>292.5</v>
          </cell>
        </row>
        <row r="110">
          <cell r="B110">
            <v>295</v>
          </cell>
        </row>
        <row r="111">
          <cell r="B111">
            <v>297.5</v>
          </cell>
        </row>
        <row r="112">
          <cell r="B112">
            <v>300</v>
          </cell>
        </row>
        <row r="113">
          <cell r="B113">
            <v>302.5</v>
          </cell>
        </row>
        <row r="114">
          <cell r="B114">
            <v>305</v>
          </cell>
        </row>
        <row r="115">
          <cell r="B115">
            <v>307.5</v>
          </cell>
        </row>
        <row r="116">
          <cell r="B116">
            <v>310</v>
          </cell>
        </row>
        <row r="117">
          <cell r="B117">
            <v>312.5</v>
          </cell>
        </row>
        <row r="118">
          <cell r="B118">
            <v>315</v>
          </cell>
        </row>
        <row r="119">
          <cell r="B119">
            <v>317.5</v>
          </cell>
        </row>
        <row r="120">
          <cell r="B120">
            <v>320</v>
          </cell>
        </row>
        <row r="121">
          <cell r="B121">
            <v>322.5</v>
          </cell>
        </row>
        <row r="122">
          <cell r="B122">
            <v>325</v>
          </cell>
        </row>
        <row r="123">
          <cell r="B123">
            <v>327.5</v>
          </cell>
        </row>
        <row r="124">
          <cell r="B124">
            <v>330</v>
          </cell>
        </row>
        <row r="125">
          <cell r="B125">
            <v>332.5</v>
          </cell>
        </row>
        <row r="126">
          <cell r="B126">
            <v>335</v>
          </cell>
        </row>
        <row r="127">
          <cell r="B127">
            <v>337.5</v>
          </cell>
        </row>
        <row r="128">
          <cell r="B128">
            <v>340</v>
          </cell>
        </row>
        <row r="129">
          <cell r="B129">
            <v>342.5</v>
          </cell>
        </row>
        <row r="130">
          <cell r="B130">
            <v>345</v>
          </cell>
        </row>
        <row r="131">
          <cell r="B131">
            <v>347.5</v>
          </cell>
        </row>
        <row r="132">
          <cell r="B132">
            <v>350</v>
          </cell>
        </row>
        <row r="133">
          <cell r="B133">
            <v>352.5</v>
          </cell>
        </row>
        <row r="134">
          <cell r="B134">
            <v>355</v>
          </cell>
        </row>
        <row r="135">
          <cell r="B135">
            <v>357.5</v>
          </cell>
        </row>
        <row r="136">
          <cell r="B136">
            <v>360</v>
          </cell>
        </row>
        <row r="137">
          <cell r="B137">
            <v>362.5</v>
          </cell>
        </row>
        <row r="138">
          <cell r="B138">
            <v>365</v>
          </cell>
        </row>
        <row r="139">
          <cell r="B139">
            <v>367.5</v>
          </cell>
        </row>
        <row r="140">
          <cell r="B140">
            <v>370</v>
          </cell>
        </row>
        <row r="141">
          <cell r="B141">
            <v>372.5</v>
          </cell>
        </row>
        <row r="142">
          <cell r="B142">
            <v>375</v>
          </cell>
        </row>
        <row r="143">
          <cell r="B143">
            <v>377.5</v>
          </cell>
        </row>
        <row r="144">
          <cell r="B144">
            <v>380</v>
          </cell>
        </row>
        <row r="145">
          <cell r="B145">
            <v>382.5</v>
          </cell>
        </row>
        <row r="146">
          <cell r="B146">
            <v>385</v>
          </cell>
        </row>
        <row r="147">
          <cell r="B147">
            <v>387.5</v>
          </cell>
        </row>
        <row r="148">
          <cell r="B148">
            <v>390</v>
          </cell>
        </row>
        <row r="149">
          <cell r="B149">
            <v>392.5</v>
          </cell>
        </row>
        <row r="150">
          <cell r="B150">
            <v>395</v>
          </cell>
        </row>
        <row r="151">
          <cell r="B151">
            <v>397.5</v>
          </cell>
        </row>
        <row r="152">
          <cell r="B152">
            <v>400</v>
          </cell>
        </row>
        <row r="153">
          <cell r="B153">
            <v>402.5</v>
          </cell>
        </row>
        <row r="154">
          <cell r="B154">
            <v>405</v>
          </cell>
        </row>
        <row r="155">
          <cell r="B155">
            <v>407.5</v>
          </cell>
        </row>
        <row r="156">
          <cell r="B156">
            <v>410</v>
          </cell>
        </row>
        <row r="157">
          <cell r="B157">
            <v>412.5</v>
          </cell>
        </row>
        <row r="158">
          <cell r="B158">
            <v>415</v>
          </cell>
        </row>
        <row r="159">
          <cell r="B159">
            <v>417.5</v>
          </cell>
        </row>
        <row r="160">
          <cell r="B160">
            <v>420</v>
          </cell>
        </row>
        <row r="161">
          <cell r="B161">
            <v>422.5</v>
          </cell>
        </row>
        <row r="162">
          <cell r="B162">
            <v>425</v>
          </cell>
        </row>
        <row r="163">
          <cell r="B163">
            <v>427.5</v>
          </cell>
        </row>
        <row r="164">
          <cell r="B164">
            <v>430</v>
          </cell>
        </row>
        <row r="165">
          <cell r="B165">
            <v>432.5</v>
          </cell>
        </row>
        <row r="166">
          <cell r="B166">
            <v>435</v>
          </cell>
        </row>
        <row r="167">
          <cell r="B167">
            <v>437.5</v>
          </cell>
        </row>
        <row r="168">
          <cell r="B168">
            <v>440</v>
          </cell>
        </row>
        <row r="169">
          <cell r="B169">
            <v>442.5</v>
          </cell>
        </row>
        <row r="170">
          <cell r="B170">
            <v>445</v>
          </cell>
        </row>
        <row r="171">
          <cell r="B171">
            <v>447.5</v>
          </cell>
        </row>
        <row r="172">
          <cell r="B172">
            <v>450</v>
          </cell>
        </row>
        <row r="173">
          <cell r="B173">
            <v>452.5</v>
          </cell>
        </row>
        <row r="174">
          <cell r="B174">
            <v>455</v>
          </cell>
        </row>
        <row r="175">
          <cell r="B175">
            <v>457.5</v>
          </cell>
        </row>
        <row r="176">
          <cell r="B176">
            <v>460</v>
          </cell>
        </row>
        <row r="177">
          <cell r="B177">
            <v>462.5</v>
          </cell>
        </row>
        <row r="178">
          <cell r="B178">
            <v>465</v>
          </cell>
        </row>
        <row r="179">
          <cell r="B179">
            <v>467.5</v>
          </cell>
        </row>
        <row r="180">
          <cell r="B180">
            <v>470</v>
          </cell>
        </row>
        <row r="181">
          <cell r="B181">
            <v>472.5</v>
          </cell>
        </row>
        <row r="182">
          <cell r="B182">
            <v>475</v>
          </cell>
        </row>
        <row r="183">
          <cell r="B183">
            <v>477.5</v>
          </cell>
        </row>
        <row r="184">
          <cell r="B184">
            <v>480</v>
          </cell>
        </row>
        <row r="185">
          <cell r="B185">
            <v>482.5</v>
          </cell>
        </row>
        <row r="186">
          <cell r="B186">
            <v>485</v>
          </cell>
        </row>
        <row r="187">
          <cell r="B187">
            <v>487.5</v>
          </cell>
        </row>
        <row r="188">
          <cell r="B188">
            <v>490</v>
          </cell>
        </row>
        <row r="189">
          <cell r="B189">
            <v>492.5</v>
          </cell>
        </row>
        <row r="190">
          <cell r="B190">
            <v>495</v>
          </cell>
        </row>
        <row r="191">
          <cell r="B191">
            <v>497.5</v>
          </cell>
        </row>
        <row r="192">
          <cell r="B192">
            <v>500</v>
          </cell>
        </row>
        <row r="193">
          <cell r="B193">
            <v>-25</v>
          </cell>
        </row>
        <row r="194">
          <cell r="B194">
            <v>-27.5</v>
          </cell>
        </row>
        <row r="195">
          <cell r="B195">
            <v>-30</v>
          </cell>
        </row>
        <row r="196">
          <cell r="B196">
            <v>-32.5</v>
          </cell>
        </row>
        <row r="197">
          <cell r="B197">
            <v>-35</v>
          </cell>
        </row>
        <row r="198">
          <cell r="B198">
            <v>-37.5</v>
          </cell>
        </row>
        <row r="199">
          <cell r="B199">
            <v>-40</v>
          </cell>
        </row>
        <row r="200">
          <cell r="B200">
            <v>-42.5</v>
          </cell>
        </row>
        <row r="201">
          <cell r="B201">
            <v>-45</v>
          </cell>
        </row>
        <row r="202">
          <cell r="B202">
            <v>-47.5</v>
          </cell>
        </row>
        <row r="203">
          <cell r="B203">
            <v>-50</v>
          </cell>
        </row>
        <row r="204">
          <cell r="B204">
            <v>-52.5</v>
          </cell>
        </row>
        <row r="205">
          <cell r="B205">
            <v>-55</v>
          </cell>
        </row>
        <row r="206">
          <cell r="B206">
            <v>-57.5</v>
          </cell>
        </row>
        <row r="207">
          <cell r="B207">
            <v>-60</v>
          </cell>
        </row>
        <row r="208">
          <cell r="B208">
            <v>-62.5</v>
          </cell>
        </row>
        <row r="209">
          <cell r="B209">
            <v>-65</v>
          </cell>
        </row>
        <row r="210">
          <cell r="B210">
            <v>-67.5</v>
          </cell>
        </row>
        <row r="211">
          <cell r="B211">
            <v>-70</v>
          </cell>
        </row>
        <row r="212">
          <cell r="B212">
            <v>-72.5</v>
          </cell>
        </row>
        <row r="213">
          <cell r="B213">
            <v>-75</v>
          </cell>
        </row>
        <row r="214">
          <cell r="B214">
            <v>-77.5</v>
          </cell>
        </row>
        <row r="215">
          <cell r="B215">
            <v>-80</v>
          </cell>
        </row>
        <row r="216">
          <cell r="B216">
            <v>-82.5</v>
          </cell>
        </row>
        <row r="217">
          <cell r="B217">
            <v>-85</v>
          </cell>
        </row>
        <row r="218">
          <cell r="B218">
            <v>-87.5</v>
          </cell>
        </row>
        <row r="219">
          <cell r="B219">
            <v>-90</v>
          </cell>
        </row>
        <row r="220">
          <cell r="B220">
            <v>-92.5</v>
          </cell>
        </row>
        <row r="221">
          <cell r="B221">
            <v>-95</v>
          </cell>
        </row>
        <row r="222">
          <cell r="B222">
            <v>-97.5</v>
          </cell>
        </row>
        <row r="223">
          <cell r="B223">
            <v>-100</v>
          </cell>
        </row>
        <row r="224">
          <cell r="B224">
            <v>-102.5</v>
          </cell>
        </row>
        <row r="225">
          <cell r="B225">
            <v>-105</v>
          </cell>
        </row>
        <row r="226">
          <cell r="B226">
            <v>-107.5</v>
          </cell>
        </row>
        <row r="227">
          <cell r="B227">
            <v>-110</v>
          </cell>
        </row>
        <row r="228">
          <cell r="B228">
            <v>-112.5</v>
          </cell>
        </row>
        <row r="229">
          <cell r="B229">
            <v>-115</v>
          </cell>
        </row>
        <row r="230">
          <cell r="B230">
            <v>-117.5</v>
          </cell>
        </row>
        <row r="231">
          <cell r="B231">
            <v>-120</v>
          </cell>
        </row>
        <row r="232">
          <cell r="B232">
            <v>-122.5</v>
          </cell>
        </row>
        <row r="233">
          <cell r="B233">
            <v>-125</v>
          </cell>
        </row>
        <row r="234">
          <cell r="B234">
            <v>-127.5</v>
          </cell>
        </row>
        <row r="235">
          <cell r="B235">
            <v>-130</v>
          </cell>
        </row>
        <row r="236">
          <cell r="B236">
            <v>-132.5</v>
          </cell>
        </row>
        <row r="237">
          <cell r="B237">
            <v>-135</v>
          </cell>
        </row>
        <row r="238">
          <cell r="B238">
            <v>-137.5</v>
          </cell>
        </row>
        <row r="239">
          <cell r="B239">
            <v>-140</v>
          </cell>
        </row>
        <row r="240">
          <cell r="B240">
            <v>-142.5</v>
          </cell>
        </row>
        <row r="241">
          <cell r="B241">
            <v>-145</v>
          </cell>
        </row>
        <row r="242">
          <cell r="B242">
            <v>-147.5</v>
          </cell>
        </row>
        <row r="243">
          <cell r="B243">
            <v>-150</v>
          </cell>
        </row>
        <row r="244">
          <cell r="B244">
            <v>-152.5</v>
          </cell>
        </row>
        <row r="245">
          <cell r="B245">
            <v>-155</v>
          </cell>
        </row>
        <row r="246">
          <cell r="B246">
            <v>-157.5</v>
          </cell>
        </row>
        <row r="247">
          <cell r="B247">
            <v>-160</v>
          </cell>
        </row>
        <row r="248">
          <cell r="B248">
            <v>-162.5</v>
          </cell>
        </row>
        <row r="249">
          <cell r="B249">
            <v>-165</v>
          </cell>
        </row>
        <row r="250">
          <cell r="B250">
            <v>-167.5</v>
          </cell>
        </row>
        <row r="251">
          <cell r="B251">
            <v>-170</v>
          </cell>
        </row>
        <row r="252">
          <cell r="B252">
            <v>-172.5</v>
          </cell>
        </row>
        <row r="253">
          <cell r="B253">
            <v>-175</v>
          </cell>
        </row>
        <row r="254">
          <cell r="B254">
            <v>-177.5</v>
          </cell>
        </row>
        <row r="255">
          <cell r="B255">
            <v>-180</v>
          </cell>
        </row>
        <row r="256">
          <cell r="B256">
            <v>-182.5</v>
          </cell>
        </row>
        <row r="257">
          <cell r="B257">
            <v>-185</v>
          </cell>
        </row>
        <row r="258">
          <cell r="B258">
            <v>-187.5</v>
          </cell>
        </row>
        <row r="259">
          <cell r="B259">
            <v>-190</v>
          </cell>
        </row>
        <row r="260">
          <cell r="B260">
            <v>-192.5</v>
          </cell>
        </row>
        <row r="261">
          <cell r="B261">
            <v>-195</v>
          </cell>
        </row>
        <row r="262">
          <cell r="B262">
            <v>-197.5</v>
          </cell>
        </row>
        <row r="263">
          <cell r="B263">
            <v>-200</v>
          </cell>
        </row>
        <row r="264">
          <cell r="B264">
            <v>-202.5</v>
          </cell>
        </row>
        <row r="265">
          <cell r="B265">
            <v>-205</v>
          </cell>
        </row>
        <row r="266">
          <cell r="B266">
            <v>-207.5</v>
          </cell>
        </row>
        <row r="267">
          <cell r="B267">
            <v>-210</v>
          </cell>
        </row>
        <row r="268">
          <cell r="B268">
            <v>-212.5</v>
          </cell>
        </row>
        <row r="269">
          <cell r="B269">
            <v>-215</v>
          </cell>
        </row>
        <row r="270">
          <cell r="B270">
            <v>-217.5</v>
          </cell>
        </row>
        <row r="271">
          <cell r="B271">
            <v>-220</v>
          </cell>
        </row>
        <row r="272">
          <cell r="B272">
            <v>-222.5</v>
          </cell>
        </row>
        <row r="273">
          <cell r="B273">
            <v>-225</v>
          </cell>
        </row>
        <row r="274">
          <cell r="B274">
            <v>-227.5</v>
          </cell>
        </row>
        <row r="275">
          <cell r="B275">
            <v>-230</v>
          </cell>
        </row>
        <row r="276">
          <cell r="B276">
            <v>-232.5</v>
          </cell>
        </row>
        <row r="277">
          <cell r="B277">
            <v>-235</v>
          </cell>
        </row>
        <row r="278">
          <cell r="B278">
            <v>-237.5</v>
          </cell>
        </row>
        <row r="279">
          <cell r="B279">
            <v>-240</v>
          </cell>
        </row>
        <row r="280">
          <cell r="B280">
            <v>-242.5</v>
          </cell>
        </row>
        <row r="281">
          <cell r="B281">
            <v>-245</v>
          </cell>
        </row>
        <row r="282">
          <cell r="B282">
            <v>-247.5</v>
          </cell>
        </row>
        <row r="283">
          <cell r="B283">
            <v>-250</v>
          </cell>
        </row>
        <row r="284">
          <cell r="B284">
            <v>-252.5</v>
          </cell>
        </row>
        <row r="285">
          <cell r="B285">
            <v>-255</v>
          </cell>
        </row>
        <row r="286">
          <cell r="B286">
            <v>-257.5</v>
          </cell>
        </row>
        <row r="287">
          <cell r="B287">
            <v>-260</v>
          </cell>
        </row>
        <row r="288">
          <cell r="B288">
            <v>-262.5</v>
          </cell>
        </row>
        <row r="289">
          <cell r="B289">
            <v>-265</v>
          </cell>
        </row>
        <row r="290">
          <cell r="B290">
            <v>-267.5</v>
          </cell>
        </row>
        <row r="291">
          <cell r="B291">
            <v>-270</v>
          </cell>
        </row>
        <row r="292">
          <cell r="B292">
            <v>-272.5</v>
          </cell>
        </row>
        <row r="293">
          <cell r="B293">
            <v>-275</v>
          </cell>
        </row>
        <row r="294">
          <cell r="B294">
            <v>-277.5</v>
          </cell>
        </row>
        <row r="295">
          <cell r="B295">
            <v>-280</v>
          </cell>
        </row>
        <row r="296">
          <cell r="B296">
            <v>-282.5</v>
          </cell>
        </row>
        <row r="297">
          <cell r="B297">
            <v>-285</v>
          </cell>
        </row>
        <row r="298">
          <cell r="B298">
            <v>-287.5</v>
          </cell>
        </row>
        <row r="299">
          <cell r="B299">
            <v>-290</v>
          </cell>
        </row>
        <row r="300">
          <cell r="B300">
            <v>-292.5</v>
          </cell>
        </row>
        <row r="301">
          <cell r="B301">
            <v>-295</v>
          </cell>
        </row>
        <row r="302">
          <cell r="B302">
            <v>-297.5</v>
          </cell>
        </row>
        <row r="303">
          <cell r="B303">
            <v>-300</v>
          </cell>
        </row>
        <row r="304">
          <cell r="B304">
            <v>-302.5</v>
          </cell>
        </row>
        <row r="305">
          <cell r="B305">
            <v>-305</v>
          </cell>
        </row>
        <row r="306">
          <cell r="B306">
            <v>-307.5</v>
          </cell>
        </row>
        <row r="307">
          <cell r="B307">
            <v>-310</v>
          </cell>
        </row>
        <row r="308">
          <cell r="B308">
            <v>-312.5</v>
          </cell>
        </row>
        <row r="309">
          <cell r="B309">
            <v>-315</v>
          </cell>
        </row>
        <row r="310">
          <cell r="B310">
            <v>-317.5</v>
          </cell>
        </row>
        <row r="311">
          <cell r="B311">
            <v>-320</v>
          </cell>
        </row>
        <row r="312">
          <cell r="B312">
            <v>-322.5</v>
          </cell>
        </row>
        <row r="313">
          <cell r="B313">
            <v>-325</v>
          </cell>
        </row>
        <row r="314">
          <cell r="B314">
            <v>-327.5</v>
          </cell>
        </row>
        <row r="315">
          <cell r="B315">
            <v>-330</v>
          </cell>
        </row>
        <row r="316">
          <cell r="B316">
            <v>-332.5</v>
          </cell>
        </row>
        <row r="317">
          <cell r="B317">
            <v>-335</v>
          </cell>
        </row>
        <row r="318">
          <cell r="B318">
            <v>-337.5</v>
          </cell>
        </row>
        <row r="319">
          <cell r="B319">
            <v>-340</v>
          </cell>
        </row>
        <row r="320">
          <cell r="B320">
            <v>-342.5</v>
          </cell>
        </row>
        <row r="321">
          <cell r="B321">
            <v>-345</v>
          </cell>
        </row>
        <row r="322">
          <cell r="B322">
            <v>-347.5</v>
          </cell>
        </row>
        <row r="323">
          <cell r="B323">
            <v>-350</v>
          </cell>
        </row>
        <row r="324">
          <cell r="B324">
            <v>-352.5</v>
          </cell>
        </row>
        <row r="325">
          <cell r="B325">
            <v>-355</v>
          </cell>
        </row>
        <row r="326">
          <cell r="B326">
            <v>-357.5</v>
          </cell>
        </row>
        <row r="327">
          <cell r="B327">
            <v>-360</v>
          </cell>
        </row>
        <row r="328">
          <cell r="B328">
            <v>-362.5</v>
          </cell>
        </row>
        <row r="329">
          <cell r="B329">
            <v>-365</v>
          </cell>
        </row>
        <row r="330">
          <cell r="B330">
            <v>-367.5</v>
          </cell>
        </row>
        <row r="331">
          <cell r="B331">
            <v>-370</v>
          </cell>
        </row>
        <row r="332">
          <cell r="B332">
            <v>-372.5</v>
          </cell>
        </row>
        <row r="333">
          <cell r="B333">
            <v>-375</v>
          </cell>
        </row>
        <row r="334">
          <cell r="B334">
            <v>-377.5</v>
          </cell>
        </row>
        <row r="335">
          <cell r="B335">
            <v>-380</v>
          </cell>
        </row>
        <row r="336">
          <cell r="B336">
            <v>-382.5</v>
          </cell>
        </row>
        <row r="337">
          <cell r="B337">
            <v>-385</v>
          </cell>
        </row>
        <row r="338">
          <cell r="B338">
            <v>-387.5</v>
          </cell>
        </row>
        <row r="339">
          <cell r="B339">
            <v>-390</v>
          </cell>
        </row>
        <row r="340">
          <cell r="B340">
            <v>-392.5</v>
          </cell>
        </row>
        <row r="341">
          <cell r="B341">
            <v>-395</v>
          </cell>
        </row>
        <row r="342">
          <cell r="B342">
            <v>-397.5</v>
          </cell>
        </row>
        <row r="343">
          <cell r="B343">
            <v>-400</v>
          </cell>
        </row>
        <row r="344">
          <cell r="B344">
            <v>-402.5</v>
          </cell>
        </row>
        <row r="345">
          <cell r="B345">
            <v>-405</v>
          </cell>
        </row>
        <row r="346">
          <cell r="B346">
            <v>-407.5</v>
          </cell>
        </row>
        <row r="347">
          <cell r="B347">
            <v>-410</v>
          </cell>
        </row>
        <row r="348">
          <cell r="B348">
            <v>-412.5</v>
          </cell>
        </row>
        <row r="349">
          <cell r="B349">
            <v>-415</v>
          </cell>
        </row>
        <row r="350">
          <cell r="B350">
            <v>-417.5</v>
          </cell>
        </row>
        <row r="351">
          <cell r="B351">
            <v>-420</v>
          </cell>
        </row>
        <row r="352">
          <cell r="B352">
            <v>-422.5</v>
          </cell>
        </row>
        <row r="353">
          <cell r="B353">
            <v>-425</v>
          </cell>
        </row>
        <row r="354">
          <cell r="B354">
            <v>-427.5</v>
          </cell>
        </row>
        <row r="355">
          <cell r="B355">
            <v>-430</v>
          </cell>
        </row>
        <row r="356">
          <cell r="B356">
            <v>-432.5</v>
          </cell>
        </row>
        <row r="357">
          <cell r="B357">
            <v>-435</v>
          </cell>
        </row>
        <row r="358">
          <cell r="B358">
            <v>-437.5</v>
          </cell>
        </row>
        <row r="359">
          <cell r="B359">
            <v>-440</v>
          </cell>
        </row>
        <row r="360">
          <cell r="B360">
            <v>-442.5</v>
          </cell>
        </row>
        <row r="361">
          <cell r="B361">
            <v>-445</v>
          </cell>
        </row>
        <row r="362">
          <cell r="B362">
            <v>-447.5</v>
          </cell>
        </row>
        <row r="363">
          <cell r="B363">
            <v>-450</v>
          </cell>
        </row>
        <row r="364">
          <cell r="B364">
            <v>-452.5</v>
          </cell>
        </row>
        <row r="365">
          <cell r="B365">
            <v>-455</v>
          </cell>
        </row>
        <row r="366">
          <cell r="B366">
            <v>-457.5</v>
          </cell>
        </row>
        <row r="367">
          <cell r="B367">
            <v>-460</v>
          </cell>
        </row>
        <row r="368">
          <cell r="B368">
            <v>-462.5</v>
          </cell>
        </row>
        <row r="369">
          <cell r="B369">
            <v>-465</v>
          </cell>
        </row>
        <row r="370">
          <cell r="B370">
            <v>-467.5</v>
          </cell>
        </row>
        <row r="371">
          <cell r="B371">
            <v>-470</v>
          </cell>
        </row>
        <row r="372">
          <cell r="B372">
            <v>-472.5</v>
          </cell>
        </row>
        <row r="373">
          <cell r="B373">
            <v>-475</v>
          </cell>
        </row>
        <row r="374">
          <cell r="B374">
            <v>-477.5</v>
          </cell>
        </row>
        <row r="375">
          <cell r="B375">
            <v>-480</v>
          </cell>
        </row>
        <row r="376">
          <cell r="B376">
            <v>-482.5</v>
          </cell>
        </row>
        <row r="377">
          <cell r="B377">
            <v>-485</v>
          </cell>
        </row>
        <row r="378">
          <cell r="B378">
            <v>-487.5</v>
          </cell>
        </row>
        <row r="379">
          <cell r="B379">
            <v>-490</v>
          </cell>
        </row>
        <row r="380">
          <cell r="B380">
            <v>-492.5</v>
          </cell>
        </row>
        <row r="381">
          <cell r="B381">
            <v>-495</v>
          </cell>
        </row>
        <row r="382">
          <cell r="B382">
            <v>-497.5</v>
          </cell>
        </row>
        <row r="383">
          <cell r="B383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V49"/>
  <sheetViews>
    <sheetView zoomScale="70" zoomScaleNormal="70" workbookViewId="0">
      <selection activeCell="W22" sqref="W22"/>
    </sheetView>
  </sheetViews>
  <sheetFormatPr defaultRowHeight="13.5"/>
  <cols>
    <col min="1" max="1" width="2" customWidth="1"/>
    <col min="2" max="2" width="16.875" customWidth="1"/>
    <col min="3" max="3" width="9.75" customWidth="1"/>
    <col min="4" max="4" width="11.5" customWidth="1"/>
    <col min="5" max="5" width="15.5" customWidth="1"/>
    <col min="6" max="6" width="15.125" customWidth="1"/>
    <col min="7" max="7" width="16.875" customWidth="1"/>
    <col min="8" max="8" width="14.375" customWidth="1"/>
    <col min="9" max="9" width="9.75" customWidth="1"/>
    <col min="10" max="10" width="16.125" customWidth="1"/>
    <col min="11" max="14" width="10.5" customWidth="1"/>
    <col min="15" max="18" width="6.875" customWidth="1"/>
    <col min="19" max="19" width="8.125" customWidth="1"/>
    <col min="20" max="20" width="4.625" bestFit="1" customWidth="1"/>
    <col min="21" max="21" width="5.125" bestFit="1" customWidth="1"/>
    <col min="22" max="22" width="8.5" customWidth="1"/>
  </cols>
  <sheetData>
    <row r="1" spans="2:22" ht="21">
      <c r="B1" s="35" t="s">
        <v>93</v>
      </c>
    </row>
    <row r="2" spans="2:22" ht="13.5" customHeight="1">
      <c r="B2" s="35"/>
    </row>
    <row r="3" spans="2:22" ht="13.5" customHeight="1">
      <c r="B3" s="20" t="s">
        <v>92</v>
      </c>
      <c r="C3" s="19"/>
      <c r="D3" s="19"/>
      <c r="E3" s="19"/>
      <c r="F3" s="19"/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3.5" customHeight="1">
      <c r="B4" s="19" t="s">
        <v>50</v>
      </c>
      <c r="C4" s="19"/>
      <c r="D4" s="19"/>
      <c r="E4" s="19"/>
      <c r="F4" s="19"/>
      <c r="G4" s="1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13.5" customHeight="1">
      <c r="B5" s="19" t="s">
        <v>91</v>
      </c>
      <c r="C5" s="19"/>
      <c r="D5" s="19"/>
      <c r="E5" s="19"/>
      <c r="F5" s="19"/>
      <c r="G5" s="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13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22" ht="13.5" customHeight="1">
      <c r="B7" s="64" t="s">
        <v>49</v>
      </c>
      <c r="C7" s="64" t="s">
        <v>48</v>
      </c>
      <c r="D7" s="64" t="s">
        <v>90</v>
      </c>
      <c r="E7" s="49" t="s">
        <v>88</v>
      </c>
      <c r="F7" s="49" t="s">
        <v>87</v>
      </c>
      <c r="G7" s="49" t="s">
        <v>86</v>
      </c>
      <c r="H7" s="49" t="s">
        <v>85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2:22" ht="13.5" customHeight="1">
      <c r="B8" s="64"/>
      <c r="C8" s="64"/>
      <c r="D8" s="64"/>
      <c r="E8" s="65" t="s">
        <v>84</v>
      </c>
      <c r="F8" s="66"/>
      <c r="G8" s="65" t="s">
        <v>83</v>
      </c>
      <c r="H8" s="6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ht="13.5" customHeight="1">
      <c r="B9" s="64"/>
      <c r="C9" s="64"/>
      <c r="D9" s="64"/>
      <c r="E9" s="48" t="s">
        <v>82</v>
      </c>
      <c r="F9" s="48" t="s">
        <v>81</v>
      </c>
      <c r="G9" s="48" t="s">
        <v>82</v>
      </c>
      <c r="H9" s="48" t="s">
        <v>81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2:22">
      <c r="B10" s="64" t="s">
        <v>44</v>
      </c>
      <c r="C10" s="64" t="s">
        <v>77</v>
      </c>
      <c r="D10" s="41" t="s">
        <v>71</v>
      </c>
      <c r="E10" s="40">
        <v>310.67</v>
      </c>
      <c r="F10" s="40">
        <v>857.78499999999997</v>
      </c>
      <c r="G10" s="40">
        <v>53.216000000000001</v>
      </c>
      <c r="H10" s="40">
        <v>147.08349999999999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ht="13.5" customHeight="1">
      <c r="B11" s="64"/>
      <c r="C11" s="64"/>
      <c r="D11" s="39" t="s">
        <v>69</v>
      </c>
      <c r="E11" s="38">
        <v>123.1</v>
      </c>
      <c r="F11" s="38">
        <v>363.08499999999998</v>
      </c>
      <c r="G11" s="38">
        <v>25.166699999999999</v>
      </c>
      <c r="H11" s="38">
        <v>75.431100000000001</v>
      </c>
      <c r="I11" s="2"/>
      <c r="J11" s="2" t="s">
        <v>89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2" ht="13.5" customHeight="1">
      <c r="B12" s="64"/>
      <c r="C12" s="64"/>
      <c r="D12" s="41" t="s">
        <v>68</v>
      </c>
      <c r="E12" s="40">
        <v>86.474500000000006</v>
      </c>
      <c r="F12" s="40">
        <v>259.15499999999997</v>
      </c>
      <c r="G12" s="40">
        <v>17.578499999999998</v>
      </c>
      <c r="H12" s="40">
        <v>53.122</v>
      </c>
      <c r="I12" s="2"/>
      <c r="J12" s="67"/>
      <c r="K12" s="49" t="s">
        <v>88</v>
      </c>
      <c r="L12" s="49" t="s">
        <v>87</v>
      </c>
      <c r="M12" s="49" t="s">
        <v>86</v>
      </c>
      <c r="N12" s="49" t="s">
        <v>85</v>
      </c>
      <c r="O12" s="2"/>
      <c r="P12" s="2"/>
      <c r="Q12" s="2"/>
      <c r="R12" s="2"/>
      <c r="S12" s="2"/>
      <c r="T12" s="2"/>
      <c r="U12" s="2"/>
      <c r="V12" s="2"/>
    </row>
    <row r="13" spans="2:22" ht="13.5" customHeight="1">
      <c r="B13" s="64"/>
      <c r="C13" s="64"/>
      <c r="D13" s="39" t="s">
        <v>67</v>
      </c>
      <c r="E13" s="38">
        <v>103.5355</v>
      </c>
      <c r="F13" s="38">
        <v>244.76499999999999</v>
      </c>
      <c r="G13" s="38">
        <v>15.37134</v>
      </c>
      <c r="H13" s="38">
        <v>31.502199999999998</v>
      </c>
      <c r="I13" s="2"/>
      <c r="J13" s="67"/>
      <c r="K13" s="65" t="s">
        <v>84</v>
      </c>
      <c r="L13" s="66"/>
      <c r="M13" s="65" t="s">
        <v>83</v>
      </c>
      <c r="N13" s="66"/>
      <c r="O13" s="2"/>
      <c r="P13" s="2"/>
      <c r="Q13" s="2"/>
      <c r="R13" s="2"/>
      <c r="S13" s="2"/>
      <c r="T13" s="2"/>
      <c r="U13" s="2"/>
      <c r="V13" s="2"/>
    </row>
    <row r="14" spans="2:22" ht="13.5" customHeight="1">
      <c r="B14" s="64"/>
      <c r="C14" s="64" t="s">
        <v>72</v>
      </c>
      <c r="D14" s="41" t="s">
        <v>71</v>
      </c>
      <c r="E14" s="40">
        <v>387.26499999999999</v>
      </c>
      <c r="F14" s="40">
        <v>1121.28</v>
      </c>
      <c r="G14" s="40">
        <v>80.632400000000004</v>
      </c>
      <c r="H14" s="40">
        <v>222.4896</v>
      </c>
      <c r="I14" s="2"/>
      <c r="J14" s="67"/>
      <c r="K14" s="48" t="s">
        <v>82</v>
      </c>
      <c r="L14" s="48" t="s">
        <v>81</v>
      </c>
      <c r="M14" s="48" t="s">
        <v>82</v>
      </c>
      <c r="N14" s="48" t="s">
        <v>81</v>
      </c>
      <c r="O14" s="2"/>
      <c r="P14" s="2"/>
      <c r="Q14" s="2"/>
      <c r="R14" s="2"/>
      <c r="S14" s="2"/>
      <c r="T14" s="2"/>
      <c r="U14" s="2"/>
      <c r="V14" s="2"/>
    </row>
    <row r="15" spans="2:22" ht="13.5" customHeight="1">
      <c r="B15" s="64"/>
      <c r="C15" s="64"/>
      <c r="D15" s="39" t="s">
        <v>69</v>
      </c>
      <c r="E15" s="38">
        <v>150.48500000000001</v>
      </c>
      <c r="F15" s="38">
        <v>446.44499999999999</v>
      </c>
      <c r="G15" s="38">
        <v>36.515500000000003</v>
      </c>
      <c r="H15" s="38">
        <v>103.70610000000001</v>
      </c>
      <c r="I15" s="2"/>
      <c r="J15" s="47" t="s">
        <v>80</v>
      </c>
      <c r="K15" s="46">
        <v>387.26499999999999</v>
      </c>
      <c r="L15" s="46">
        <v>1121.28</v>
      </c>
      <c r="M15" s="46">
        <v>80.632400000000004</v>
      </c>
      <c r="N15" s="46">
        <v>222.4896</v>
      </c>
      <c r="O15" s="2"/>
      <c r="P15" s="2"/>
      <c r="Q15" s="2"/>
      <c r="R15" s="2"/>
      <c r="S15" s="2"/>
      <c r="T15" s="2"/>
      <c r="U15" s="2"/>
      <c r="V15" s="2"/>
    </row>
    <row r="16" spans="2:22" ht="13.5" customHeight="1">
      <c r="B16" s="64"/>
      <c r="C16" s="64"/>
      <c r="D16" s="41" t="s">
        <v>68</v>
      </c>
      <c r="E16" s="40">
        <v>133.94</v>
      </c>
      <c r="F16" s="40">
        <v>441.46499999999997</v>
      </c>
      <c r="G16" s="40">
        <v>35.393799999999999</v>
      </c>
      <c r="H16" s="40">
        <v>113.0057</v>
      </c>
      <c r="I16" s="2"/>
      <c r="J16" s="45" t="s">
        <v>79</v>
      </c>
      <c r="K16" s="44">
        <v>176.58</v>
      </c>
      <c r="L16" s="44">
        <v>373.315</v>
      </c>
      <c r="M16" s="44">
        <v>48.453400000000002</v>
      </c>
      <c r="N16" s="44">
        <v>110.0103</v>
      </c>
      <c r="O16" s="2"/>
      <c r="P16" s="2"/>
      <c r="Q16" s="2"/>
      <c r="R16" s="2"/>
      <c r="S16" s="2"/>
      <c r="T16" s="2"/>
      <c r="U16" s="2"/>
      <c r="V16" s="2"/>
    </row>
    <row r="17" spans="2:22" ht="13.5" customHeight="1">
      <c r="B17" s="64"/>
      <c r="C17" s="64"/>
      <c r="D17" s="39" t="s">
        <v>67</v>
      </c>
      <c r="E17" s="38">
        <v>110.13500000000001</v>
      </c>
      <c r="F17" s="38">
        <v>263.66000000000003</v>
      </c>
      <c r="G17" s="38">
        <v>14.996</v>
      </c>
      <c r="H17" s="38">
        <v>23.010999999999999</v>
      </c>
      <c r="I17" s="2"/>
      <c r="J17" s="45" t="s">
        <v>78</v>
      </c>
      <c r="K17" s="44">
        <v>310.67</v>
      </c>
      <c r="L17" s="44">
        <v>857.78499999999997</v>
      </c>
      <c r="M17" s="44">
        <v>53.216000000000001</v>
      </c>
      <c r="N17" s="44">
        <v>147.08349999999999</v>
      </c>
      <c r="O17" s="2"/>
      <c r="P17" s="2"/>
      <c r="Q17" s="2"/>
      <c r="R17" s="2"/>
      <c r="S17" s="2"/>
      <c r="T17" s="2"/>
      <c r="U17" s="2"/>
      <c r="V17" s="2"/>
    </row>
    <row r="18" spans="2:22" ht="13.5" customHeight="1">
      <c r="B18" s="64" t="s">
        <v>43</v>
      </c>
      <c r="C18" s="64" t="s">
        <v>77</v>
      </c>
      <c r="D18" s="41" t="s">
        <v>71</v>
      </c>
      <c r="E18" s="40">
        <v>125.1435</v>
      </c>
      <c r="F18" s="40">
        <v>228.03</v>
      </c>
      <c r="G18" s="40">
        <v>34.5246</v>
      </c>
      <c r="H18" s="40">
        <v>86.830100000000002</v>
      </c>
      <c r="I18" s="2"/>
      <c r="J18" s="45" t="s">
        <v>76</v>
      </c>
      <c r="K18" s="44">
        <v>125.1435</v>
      </c>
      <c r="L18" s="44">
        <v>228.03</v>
      </c>
      <c r="M18" s="44">
        <v>34.5246</v>
      </c>
      <c r="N18" s="44">
        <v>86.830100000000002</v>
      </c>
      <c r="O18" s="2"/>
      <c r="P18" s="2"/>
      <c r="Q18" s="2"/>
      <c r="R18" s="2"/>
      <c r="S18" s="2"/>
      <c r="T18" s="2"/>
      <c r="U18" s="2"/>
      <c r="V18" s="2"/>
    </row>
    <row r="19" spans="2:22" ht="13.5" customHeight="1">
      <c r="B19" s="64"/>
      <c r="C19" s="64"/>
      <c r="D19" s="39" t="s">
        <v>69</v>
      </c>
      <c r="E19" s="38">
        <v>50.478999999999999</v>
      </c>
      <c r="F19" s="38">
        <v>105.63200000000001</v>
      </c>
      <c r="G19" s="38">
        <v>19.1846</v>
      </c>
      <c r="H19" s="38">
        <v>56.221499999999999</v>
      </c>
      <c r="I19" s="2"/>
      <c r="J19" s="45" t="s">
        <v>75</v>
      </c>
      <c r="K19" s="44">
        <v>133.94</v>
      </c>
      <c r="L19" s="44">
        <v>441.46499999999997</v>
      </c>
      <c r="M19" s="44">
        <v>35.393799999999999</v>
      </c>
      <c r="N19" s="44">
        <v>113.0057</v>
      </c>
      <c r="O19" s="2"/>
      <c r="P19" s="2"/>
      <c r="Q19" s="2"/>
      <c r="R19" s="2"/>
      <c r="S19" s="2"/>
      <c r="T19" s="2"/>
      <c r="U19" s="2"/>
      <c r="V19" s="2"/>
    </row>
    <row r="20" spans="2:22">
      <c r="B20" s="64"/>
      <c r="C20" s="64"/>
      <c r="D20" s="41" t="s">
        <v>68</v>
      </c>
      <c r="E20" s="40">
        <v>25.048500000000001</v>
      </c>
      <c r="F20" s="40">
        <v>43.847999999999999</v>
      </c>
      <c r="G20" s="40">
        <v>6.7172000000000001</v>
      </c>
      <c r="H20" s="40">
        <v>13.952</v>
      </c>
      <c r="I20" s="2"/>
      <c r="J20" s="45" t="s">
        <v>74</v>
      </c>
      <c r="K20" s="44">
        <v>49.106000000000002</v>
      </c>
      <c r="L20" s="44">
        <v>124.209</v>
      </c>
      <c r="M20" s="44">
        <v>23.199000000000002</v>
      </c>
      <c r="N20" s="44">
        <v>67.492599999999996</v>
      </c>
      <c r="O20" s="2"/>
      <c r="P20" s="2"/>
      <c r="Q20" s="2"/>
      <c r="R20" s="2"/>
      <c r="S20" s="2"/>
      <c r="T20" s="2"/>
      <c r="U20" s="2"/>
      <c r="V20" s="2"/>
    </row>
    <row r="21" spans="2:22" ht="13.5" customHeight="1">
      <c r="B21" s="64"/>
      <c r="C21" s="64"/>
      <c r="D21" s="39" t="s">
        <v>67</v>
      </c>
      <c r="E21" s="38">
        <v>47.136000000000003</v>
      </c>
      <c r="F21" s="38">
        <v>67.349000000000004</v>
      </c>
      <c r="G21" s="38">
        <v>9.1555</v>
      </c>
      <c r="H21" s="38">
        <v>13.67</v>
      </c>
      <c r="I21" s="2"/>
      <c r="J21" s="45" t="s">
        <v>73</v>
      </c>
      <c r="K21" s="44">
        <v>86.474500000000006</v>
      </c>
      <c r="L21" s="44">
        <v>259.15499999999997</v>
      </c>
      <c r="M21" s="44">
        <v>17.578499999999998</v>
      </c>
      <c r="N21" s="44">
        <v>53.122</v>
      </c>
      <c r="O21" s="2"/>
      <c r="P21" s="2"/>
      <c r="Q21" s="2"/>
      <c r="R21" s="2"/>
      <c r="S21" s="2"/>
      <c r="T21" s="2"/>
      <c r="U21" s="2"/>
      <c r="V21" s="2"/>
    </row>
    <row r="22" spans="2:22" ht="13.5" customHeight="1">
      <c r="B22" s="64"/>
      <c r="C22" s="64" t="s">
        <v>72</v>
      </c>
      <c r="D22" s="41" t="s">
        <v>71</v>
      </c>
      <c r="E22" s="40">
        <v>176.58</v>
      </c>
      <c r="F22" s="40">
        <v>373.315</v>
      </c>
      <c r="G22" s="40">
        <v>48.453400000000002</v>
      </c>
      <c r="H22" s="40">
        <v>110.0103</v>
      </c>
      <c r="I22" s="2"/>
      <c r="J22" s="45" t="s">
        <v>70</v>
      </c>
      <c r="K22" s="44">
        <v>25.048500000000001</v>
      </c>
      <c r="L22" s="44">
        <v>43.847999999999999</v>
      </c>
      <c r="M22" s="44">
        <v>6.7172000000000001</v>
      </c>
      <c r="N22" s="44">
        <v>13.952</v>
      </c>
      <c r="O22" s="2"/>
      <c r="P22" s="2"/>
      <c r="Q22" s="2"/>
      <c r="R22" s="2"/>
      <c r="S22" s="2"/>
      <c r="T22" s="2"/>
      <c r="U22" s="2"/>
      <c r="V22" s="2"/>
    </row>
    <row r="23" spans="2:22" ht="13.5" customHeight="1">
      <c r="B23" s="64"/>
      <c r="C23" s="64"/>
      <c r="D23" s="43" t="s">
        <v>69</v>
      </c>
      <c r="E23" s="42">
        <v>74.685500000000005</v>
      </c>
      <c r="F23" s="42">
        <v>171.58500000000001</v>
      </c>
      <c r="G23" s="42">
        <v>21.947500000000002</v>
      </c>
      <c r="H23" s="42">
        <v>52.294800000000002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>
      <c r="B24" s="64"/>
      <c r="C24" s="64"/>
      <c r="D24" s="41" t="s">
        <v>68</v>
      </c>
      <c r="E24" s="40">
        <v>49.106000000000002</v>
      </c>
      <c r="F24" s="40">
        <v>124.209</v>
      </c>
      <c r="G24" s="40">
        <v>23.199000000000002</v>
      </c>
      <c r="H24" s="40">
        <v>67.492599999999996</v>
      </c>
      <c r="I24" s="2"/>
      <c r="J24" s="2" t="s">
        <v>40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 ht="13.5" customHeight="1">
      <c r="B25" s="64"/>
      <c r="C25" s="64"/>
      <c r="D25" s="39" t="s">
        <v>67</v>
      </c>
      <c r="E25" s="38">
        <v>51.002000000000002</v>
      </c>
      <c r="F25" s="38">
        <v>69.826499999999996</v>
      </c>
      <c r="G25" s="38">
        <v>8.5801999999999996</v>
      </c>
      <c r="H25" s="38">
        <v>5.7257999999999996</v>
      </c>
      <c r="I25" s="2"/>
      <c r="J25" s="2" t="s">
        <v>66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14.25">
      <c r="B27" s="20" t="s">
        <v>65</v>
      </c>
      <c r="C27" s="1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14.25">
      <c r="B28" s="19"/>
      <c r="C28" s="1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14.25">
      <c r="B29" s="19" t="s">
        <v>36</v>
      </c>
      <c r="C29" s="1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>
      <c r="B30" s="50" t="s">
        <v>19</v>
      </c>
      <c r="C30" s="50" t="s">
        <v>57</v>
      </c>
      <c r="D30" s="51" t="s">
        <v>17</v>
      </c>
      <c r="E30" s="50" t="s">
        <v>16</v>
      </c>
      <c r="F30" s="52" t="s">
        <v>15</v>
      </c>
      <c r="G30" s="52" t="s">
        <v>56</v>
      </c>
      <c r="H30" s="52" t="s">
        <v>55</v>
      </c>
      <c r="I30" s="62" t="s">
        <v>13</v>
      </c>
      <c r="J30" s="52" t="s">
        <v>64</v>
      </c>
      <c r="K30" s="52"/>
      <c r="L30" s="52"/>
      <c r="M30" s="52" t="s">
        <v>54</v>
      </c>
      <c r="N30" s="52"/>
      <c r="O30" s="52"/>
      <c r="P30" s="52" t="s">
        <v>63</v>
      </c>
      <c r="Q30" s="52"/>
      <c r="R30" s="52"/>
      <c r="S30" s="62" t="s">
        <v>29</v>
      </c>
      <c r="T30" s="52" t="s">
        <v>10</v>
      </c>
      <c r="U30" s="52" t="s">
        <v>9</v>
      </c>
      <c r="V30" s="62" t="s">
        <v>8</v>
      </c>
    </row>
    <row r="31" spans="2:22">
      <c r="B31" s="50"/>
      <c r="C31" s="50"/>
      <c r="D31" s="51"/>
      <c r="E31" s="50"/>
      <c r="F31" s="52"/>
      <c r="G31" s="52"/>
      <c r="H31" s="52"/>
      <c r="I31" s="62"/>
      <c r="J31" s="18" t="s">
        <v>7</v>
      </c>
      <c r="K31" s="18" t="s">
        <v>6</v>
      </c>
      <c r="L31" s="18" t="s">
        <v>5</v>
      </c>
      <c r="M31" s="18" t="s">
        <v>7</v>
      </c>
      <c r="N31" s="18" t="s">
        <v>6</v>
      </c>
      <c r="O31" s="18" t="s">
        <v>5</v>
      </c>
      <c r="P31" s="18" t="s">
        <v>7</v>
      </c>
      <c r="Q31" s="18" t="s">
        <v>6</v>
      </c>
      <c r="R31" s="18" t="s">
        <v>5</v>
      </c>
      <c r="S31" s="62"/>
      <c r="T31" s="52"/>
      <c r="U31" s="52"/>
      <c r="V31" s="63"/>
    </row>
    <row r="32" spans="2:22" ht="15.75">
      <c r="B32" s="16" t="s">
        <v>35</v>
      </c>
      <c r="C32" s="15" t="s">
        <v>3</v>
      </c>
      <c r="D32" s="14" t="s">
        <v>60</v>
      </c>
      <c r="E32" s="13">
        <v>83</v>
      </c>
      <c r="F32" s="12" t="s">
        <v>34</v>
      </c>
      <c r="G32" s="11" t="s">
        <v>33</v>
      </c>
      <c r="H32" s="37">
        <v>1980</v>
      </c>
      <c r="I32" s="10">
        <v>80</v>
      </c>
      <c r="J32" s="8">
        <v>270</v>
      </c>
      <c r="K32" s="8">
        <v>300</v>
      </c>
      <c r="L32" s="9">
        <v>300</v>
      </c>
      <c r="M32" s="9">
        <v>250</v>
      </c>
      <c r="N32" s="9">
        <v>260</v>
      </c>
      <c r="O32" s="8">
        <v>270</v>
      </c>
      <c r="P32" s="9">
        <v>240</v>
      </c>
      <c r="Q32" s="8">
        <v>250</v>
      </c>
      <c r="R32" s="8">
        <v>250</v>
      </c>
      <c r="S32" s="7">
        <v>800</v>
      </c>
      <c r="T32" s="6">
        <v>40</v>
      </c>
      <c r="U32" s="36">
        <v>17</v>
      </c>
      <c r="V32" s="4">
        <f>IF(S32=0,0,IF(D32="M",500+100*(S32-($K$15*LN(I32)-$L$15))/($M$15*LN(I32)-$N$15),500+100*(S32-($K$16*LN(I32)-$L$16))/($M$16*LN(I32)-$N$16)))</f>
        <v>671.4063523651256</v>
      </c>
    </row>
    <row r="33" spans="2:22" ht="14.25">
      <c r="B33" s="2"/>
      <c r="C33" s="2"/>
      <c r="D33" s="20"/>
      <c r="E33" s="2"/>
      <c r="F33" s="2"/>
      <c r="G33" s="2"/>
      <c r="H33" s="2"/>
      <c r="I33" s="20"/>
      <c r="J33" s="2"/>
      <c r="K33" s="2"/>
      <c r="L33" s="2"/>
      <c r="M33" s="2"/>
      <c r="N33" s="2"/>
      <c r="O33" s="2"/>
      <c r="P33" s="2"/>
      <c r="Q33" s="2"/>
      <c r="R33" s="2"/>
      <c r="S33" s="20"/>
      <c r="T33" s="2"/>
      <c r="U33" s="2"/>
      <c r="V33" s="19"/>
    </row>
    <row r="34" spans="2:22" ht="14.25">
      <c r="B34" s="20" t="s">
        <v>32</v>
      </c>
      <c r="C34" s="2"/>
      <c r="D34" s="20"/>
      <c r="E34" s="2"/>
      <c r="F34" s="2"/>
      <c r="G34" s="2"/>
      <c r="H34" s="2"/>
      <c r="I34" s="20"/>
      <c r="J34" s="2"/>
      <c r="K34" s="2"/>
      <c r="L34" s="2"/>
      <c r="M34" s="2"/>
      <c r="N34" s="2"/>
      <c r="O34" s="2"/>
      <c r="P34" s="2"/>
      <c r="Q34" s="2"/>
      <c r="R34" s="2"/>
      <c r="S34" s="20"/>
      <c r="T34" s="2"/>
      <c r="U34" s="2"/>
      <c r="V34" s="19"/>
    </row>
    <row r="35" spans="2:22">
      <c r="B35" s="50" t="s">
        <v>19</v>
      </c>
      <c r="C35" s="50" t="s">
        <v>57</v>
      </c>
      <c r="D35" s="51" t="s">
        <v>17</v>
      </c>
      <c r="E35" s="50" t="s">
        <v>16</v>
      </c>
      <c r="F35" s="52" t="s">
        <v>15</v>
      </c>
      <c r="G35" s="52" t="s">
        <v>56</v>
      </c>
      <c r="H35" s="52" t="s">
        <v>55</v>
      </c>
      <c r="I35" s="62" t="s">
        <v>13</v>
      </c>
      <c r="J35" s="52" t="s">
        <v>64</v>
      </c>
      <c r="K35" s="52"/>
      <c r="L35" s="52"/>
      <c r="M35" s="52" t="s">
        <v>54</v>
      </c>
      <c r="N35" s="52"/>
      <c r="O35" s="52"/>
      <c r="P35" s="52" t="s">
        <v>63</v>
      </c>
      <c r="Q35" s="52"/>
      <c r="R35" s="52"/>
      <c r="S35" s="62" t="s">
        <v>29</v>
      </c>
      <c r="T35" s="52" t="s">
        <v>10</v>
      </c>
      <c r="U35" s="52" t="s">
        <v>9</v>
      </c>
      <c r="V35" s="63" t="s">
        <v>8</v>
      </c>
    </row>
    <row r="36" spans="2:22">
      <c r="B36" s="50"/>
      <c r="C36" s="50"/>
      <c r="D36" s="51"/>
      <c r="E36" s="50"/>
      <c r="F36" s="52"/>
      <c r="G36" s="52"/>
      <c r="H36" s="52"/>
      <c r="I36" s="62"/>
      <c r="J36" s="18" t="s">
        <v>7</v>
      </c>
      <c r="K36" s="18" t="s">
        <v>6</v>
      </c>
      <c r="L36" s="18" t="s">
        <v>5</v>
      </c>
      <c r="M36" s="18" t="s">
        <v>7</v>
      </c>
      <c r="N36" s="18" t="s">
        <v>6</v>
      </c>
      <c r="O36" s="18" t="s">
        <v>5</v>
      </c>
      <c r="P36" s="18" t="s">
        <v>7</v>
      </c>
      <c r="Q36" s="18" t="s">
        <v>6</v>
      </c>
      <c r="R36" s="18" t="s">
        <v>5</v>
      </c>
      <c r="S36" s="62"/>
      <c r="T36" s="52"/>
      <c r="U36" s="52"/>
      <c r="V36" s="63"/>
    </row>
    <row r="37" spans="2:22" ht="15.75">
      <c r="B37" s="16" t="s">
        <v>62</v>
      </c>
      <c r="C37" s="15" t="s">
        <v>3</v>
      </c>
      <c r="D37" s="14" t="s">
        <v>2</v>
      </c>
      <c r="E37" s="13">
        <v>63</v>
      </c>
      <c r="F37" s="12" t="s">
        <v>27</v>
      </c>
      <c r="G37" s="11" t="s">
        <v>61</v>
      </c>
      <c r="H37" s="37">
        <v>1981</v>
      </c>
      <c r="I37" s="10">
        <v>62</v>
      </c>
      <c r="J37" s="21">
        <v>120</v>
      </c>
      <c r="K37" s="21">
        <v>130</v>
      </c>
      <c r="L37" s="9">
        <v>140</v>
      </c>
      <c r="M37" s="9">
        <v>70</v>
      </c>
      <c r="N37" s="9">
        <v>80</v>
      </c>
      <c r="O37" s="21">
        <v>90</v>
      </c>
      <c r="P37" s="9">
        <v>150</v>
      </c>
      <c r="Q37" s="21">
        <v>160</v>
      </c>
      <c r="R37" s="21">
        <v>170</v>
      </c>
      <c r="S37" s="7">
        <v>400</v>
      </c>
      <c r="T37" s="6">
        <v>39</v>
      </c>
      <c r="U37" s="36">
        <v>4</v>
      </c>
      <c r="V37" s="4">
        <f>IF(S37=0,0,IF(D37="M",500+100*(S37-($K$17*LN(I37)-$L$17))/($M$17*LN(I37)-$N$17),500+100*(S37-($K$18*LN(I37)-$L$18))/($M$18*LN(I37)-$N$18)))</f>
        <v>700.41473339746813</v>
      </c>
    </row>
    <row r="38" spans="2:22" ht="14.25">
      <c r="B38" s="2"/>
      <c r="C38" s="2"/>
      <c r="D38" s="20"/>
      <c r="E38" s="2"/>
      <c r="F38" s="2"/>
      <c r="G38" s="2"/>
      <c r="H38" s="2"/>
      <c r="I38" s="20"/>
      <c r="J38" s="2"/>
      <c r="K38" s="2"/>
      <c r="L38" s="2"/>
      <c r="M38" s="2"/>
      <c r="N38" s="2"/>
      <c r="O38" s="2"/>
      <c r="P38" s="2"/>
      <c r="Q38" s="2"/>
      <c r="R38" s="2"/>
      <c r="S38" s="20"/>
      <c r="T38" s="2"/>
      <c r="U38" s="2"/>
      <c r="V38" s="19"/>
    </row>
    <row r="39" spans="2:22" ht="14.25">
      <c r="B39" s="20" t="s">
        <v>25</v>
      </c>
      <c r="C39" s="2"/>
      <c r="D39" s="20"/>
      <c r="E39" s="2"/>
      <c r="F39" s="2"/>
      <c r="G39" s="2"/>
      <c r="H39" s="2"/>
      <c r="I39" s="20"/>
      <c r="J39" s="2"/>
      <c r="K39" s="2"/>
      <c r="L39" s="2"/>
      <c r="M39" s="2"/>
      <c r="N39" s="2"/>
      <c r="O39" s="2"/>
      <c r="P39" s="2"/>
      <c r="Q39" s="2"/>
      <c r="R39" s="2"/>
      <c r="S39" s="20"/>
      <c r="T39" s="2"/>
      <c r="U39" s="2"/>
      <c r="V39" s="19"/>
    </row>
    <row r="40" spans="2:22">
      <c r="B40" s="50" t="s">
        <v>19</v>
      </c>
      <c r="C40" s="50" t="s">
        <v>57</v>
      </c>
      <c r="D40" s="51" t="s">
        <v>17</v>
      </c>
      <c r="E40" s="50" t="s">
        <v>16</v>
      </c>
      <c r="F40" s="52" t="s">
        <v>15</v>
      </c>
      <c r="G40" s="52" t="s">
        <v>56</v>
      </c>
      <c r="H40" s="52" t="s">
        <v>55</v>
      </c>
      <c r="I40" s="62" t="s">
        <v>13</v>
      </c>
      <c r="J40" s="53"/>
      <c r="K40" s="54"/>
      <c r="L40" s="55"/>
      <c r="M40" s="52" t="s">
        <v>54</v>
      </c>
      <c r="N40" s="52"/>
      <c r="O40" s="52"/>
      <c r="P40" s="53"/>
      <c r="Q40" s="54"/>
      <c r="R40" s="55"/>
      <c r="S40" s="62" t="s">
        <v>53</v>
      </c>
      <c r="T40" s="52" t="s">
        <v>10</v>
      </c>
      <c r="U40" s="52" t="s">
        <v>9</v>
      </c>
      <c r="V40" s="63" t="s">
        <v>8</v>
      </c>
    </row>
    <row r="41" spans="2:22">
      <c r="B41" s="50"/>
      <c r="C41" s="50"/>
      <c r="D41" s="51"/>
      <c r="E41" s="50"/>
      <c r="F41" s="52"/>
      <c r="G41" s="52"/>
      <c r="H41" s="52"/>
      <c r="I41" s="62"/>
      <c r="J41" s="56"/>
      <c r="K41" s="57"/>
      <c r="L41" s="58"/>
      <c r="M41" s="18" t="s">
        <v>7</v>
      </c>
      <c r="N41" s="18" t="s">
        <v>6</v>
      </c>
      <c r="O41" s="18" t="s">
        <v>5</v>
      </c>
      <c r="P41" s="56"/>
      <c r="Q41" s="57"/>
      <c r="R41" s="58"/>
      <c r="S41" s="62"/>
      <c r="T41" s="52"/>
      <c r="U41" s="52"/>
      <c r="V41" s="63"/>
    </row>
    <row r="42" spans="2:22" ht="15.75">
      <c r="B42" s="16" t="s">
        <v>24</v>
      </c>
      <c r="C42" s="15" t="s">
        <v>3</v>
      </c>
      <c r="D42" s="14" t="s">
        <v>60</v>
      </c>
      <c r="E42" s="13">
        <v>120</v>
      </c>
      <c r="F42" s="12" t="s">
        <v>22</v>
      </c>
      <c r="G42" s="11" t="s">
        <v>59</v>
      </c>
      <c r="H42" s="37">
        <v>1990</v>
      </c>
      <c r="I42" s="10">
        <v>115.25</v>
      </c>
      <c r="J42" s="59"/>
      <c r="K42" s="60"/>
      <c r="L42" s="61"/>
      <c r="M42" s="9">
        <v>250</v>
      </c>
      <c r="N42" s="9">
        <v>260</v>
      </c>
      <c r="O42" s="8">
        <v>270</v>
      </c>
      <c r="P42" s="59"/>
      <c r="Q42" s="60"/>
      <c r="R42" s="61"/>
      <c r="S42" s="7">
        <v>260</v>
      </c>
      <c r="T42" s="6">
        <v>30</v>
      </c>
      <c r="U42" s="36">
        <v>38</v>
      </c>
      <c r="V42" s="4">
        <f>IF(S42=0,0,IF(D42="M",500+100*(S42-($K$19*LN(I42)-$L$19))/($M$19*LN(I42)-$N$19),500+100*(S42-($K$20*LN(I42)-$L$20))/($M$20*LN(I42)-$N$20)))</f>
        <v>619.3149298557729</v>
      </c>
    </row>
    <row r="43" spans="2:22" ht="14.25">
      <c r="B43" s="2"/>
      <c r="C43" s="2"/>
      <c r="D43" s="20"/>
      <c r="E43" s="2"/>
      <c r="F43" s="2"/>
      <c r="G43" s="2"/>
      <c r="H43" s="2"/>
      <c r="I43" s="20"/>
      <c r="J43" s="2"/>
      <c r="K43" s="2"/>
      <c r="L43" s="2"/>
      <c r="M43" s="2"/>
      <c r="N43" s="2"/>
      <c r="O43" s="2"/>
      <c r="P43" s="2"/>
      <c r="Q43" s="2"/>
      <c r="R43" s="2"/>
      <c r="S43" s="20"/>
      <c r="T43" s="2"/>
      <c r="U43" s="2"/>
      <c r="V43" s="19"/>
    </row>
    <row r="44" spans="2:22" ht="14.25">
      <c r="B44" s="20" t="s">
        <v>58</v>
      </c>
      <c r="C44" s="2"/>
      <c r="D44" s="20"/>
      <c r="E44" s="2"/>
      <c r="F44" s="2"/>
      <c r="G44" s="2"/>
      <c r="H44" s="2"/>
      <c r="I44" s="20"/>
      <c r="J44" s="2"/>
      <c r="K44" s="2"/>
      <c r="L44" s="2"/>
      <c r="M44" s="2"/>
      <c r="N44" s="2"/>
      <c r="O44" s="2"/>
      <c r="P44" s="2"/>
      <c r="Q44" s="2"/>
      <c r="R44" s="2"/>
      <c r="S44" s="20"/>
      <c r="T44" s="2"/>
      <c r="U44" s="2"/>
      <c r="V44" s="19"/>
    </row>
    <row r="45" spans="2:22" ht="13.5" customHeight="1">
      <c r="B45" s="50" t="s">
        <v>19</v>
      </c>
      <c r="C45" s="50" t="s">
        <v>57</v>
      </c>
      <c r="D45" s="51" t="s">
        <v>17</v>
      </c>
      <c r="E45" s="50" t="s">
        <v>16</v>
      </c>
      <c r="F45" s="52" t="s">
        <v>15</v>
      </c>
      <c r="G45" s="52" t="s">
        <v>56</v>
      </c>
      <c r="H45" s="52" t="s">
        <v>55</v>
      </c>
      <c r="I45" s="62" t="s">
        <v>13</v>
      </c>
      <c r="J45" s="53"/>
      <c r="K45" s="54"/>
      <c r="L45" s="55"/>
      <c r="M45" s="52" t="s">
        <v>54</v>
      </c>
      <c r="N45" s="52"/>
      <c r="O45" s="52"/>
      <c r="P45" s="53"/>
      <c r="Q45" s="54"/>
      <c r="R45" s="55"/>
      <c r="S45" s="62" t="s">
        <v>53</v>
      </c>
      <c r="T45" s="52" t="s">
        <v>10</v>
      </c>
      <c r="U45" s="52" t="s">
        <v>9</v>
      </c>
      <c r="V45" s="63" t="s">
        <v>8</v>
      </c>
    </row>
    <row r="46" spans="2:22" ht="13.5" customHeight="1">
      <c r="B46" s="50"/>
      <c r="C46" s="50"/>
      <c r="D46" s="51"/>
      <c r="E46" s="50"/>
      <c r="F46" s="52"/>
      <c r="G46" s="52"/>
      <c r="H46" s="52"/>
      <c r="I46" s="62"/>
      <c r="J46" s="56"/>
      <c r="K46" s="57"/>
      <c r="L46" s="58"/>
      <c r="M46" s="18" t="s">
        <v>7</v>
      </c>
      <c r="N46" s="18" t="s">
        <v>6</v>
      </c>
      <c r="O46" s="18" t="s">
        <v>5</v>
      </c>
      <c r="P46" s="56"/>
      <c r="Q46" s="57"/>
      <c r="R46" s="58"/>
      <c r="S46" s="62"/>
      <c r="T46" s="52"/>
      <c r="U46" s="52"/>
      <c r="V46" s="63"/>
    </row>
    <row r="47" spans="2:22" ht="15.75">
      <c r="B47" s="16" t="s">
        <v>4</v>
      </c>
      <c r="C47" s="15" t="s">
        <v>3</v>
      </c>
      <c r="D47" s="14" t="s">
        <v>2</v>
      </c>
      <c r="E47" s="13">
        <v>47</v>
      </c>
      <c r="F47" s="12" t="s">
        <v>1</v>
      </c>
      <c r="G47" s="11" t="s">
        <v>0</v>
      </c>
      <c r="H47" s="37">
        <v>1995</v>
      </c>
      <c r="I47" s="10">
        <v>46.1</v>
      </c>
      <c r="J47" s="59"/>
      <c r="K47" s="60"/>
      <c r="L47" s="61"/>
      <c r="M47" s="9">
        <v>60</v>
      </c>
      <c r="N47" s="9">
        <v>62.5</v>
      </c>
      <c r="O47" s="8">
        <v>65</v>
      </c>
      <c r="P47" s="59"/>
      <c r="Q47" s="60"/>
      <c r="R47" s="61"/>
      <c r="S47" s="7">
        <v>62.5</v>
      </c>
      <c r="T47" s="6">
        <v>35</v>
      </c>
      <c r="U47" s="36">
        <v>2</v>
      </c>
      <c r="V47" s="4">
        <f>IF(S47=0,0,IF(D47="M",500+100*(S47-($K$21*LN(I47)-$L$21))/($M$21*LN(I47)-$N$21),500+100*(S47-($K$22*LN(I47)-$L$22))/($M$22*LN(I47)-$N$22)))</f>
        <v>588.21379256274668</v>
      </c>
    </row>
    <row r="48" spans="2:2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2:2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</sheetData>
  <mergeCells count="74">
    <mergeCell ref="K13:L13"/>
    <mergeCell ref="M13:N13"/>
    <mergeCell ref="J12:J14"/>
    <mergeCell ref="B7:B9"/>
    <mergeCell ref="B10:B17"/>
    <mergeCell ref="C7:C9"/>
    <mergeCell ref="C10:C13"/>
    <mergeCell ref="C14:C17"/>
    <mergeCell ref="D7:D9"/>
    <mergeCell ref="E8:F8"/>
    <mergeCell ref="G8:H8"/>
    <mergeCell ref="B18:B25"/>
    <mergeCell ref="C18:C21"/>
    <mergeCell ref="C22:C25"/>
    <mergeCell ref="F30:F31"/>
    <mergeCell ref="G30:G31"/>
    <mergeCell ref="P35:R35"/>
    <mergeCell ref="S35:S36"/>
    <mergeCell ref="S30:S31"/>
    <mergeCell ref="B30:B31"/>
    <mergeCell ref="C30:C31"/>
    <mergeCell ref="D30:D31"/>
    <mergeCell ref="E30:E31"/>
    <mergeCell ref="H30:H31"/>
    <mergeCell ref="I30:I31"/>
    <mergeCell ref="J30:L30"/>
    <mergeCell ref="M30:O30"/>
    <mergeCell ref="P30:R30"/>
    <mergeCell ref="G35:G36"/>
    <mergeCell ref="H35:H36"/>
    <mergeCell ref="I35:I36"/>
    <mergeCell ref="J35:L35"/>
    <mergeCell ref="M35:O35"/>
    <mergeCell ref="B35:B36"/>
    <mergeCell ref="C35:C36"/>
    <mergeCell ref="D35:D36"/>
    <mergeCell ref="E35:E36"/>
    <mergeCell ref="F35:F36"/>
    <mergeCell ref="U40:U41"/>
    <mergeCell ref="T35:T36"/>
    <mergeCell ref="T30:T31"/>
    <mergeCell ref="U30:U31"/>
    <mergeCell ref="V30:V31"/>
    <mergeCell ref="V40:V41"/>
    <mergeCell ref="U35:U36"/>
    <mergeCell ref="V35:V36"/>
    <mergeCell ref="B40:B41"/>
    <mergeCell ref="C40:C41"/>
    <mergeCell ref="D40:D41"/>
    <mergeCell ref="E40:E41"/>
    <mergeCell ref="F40:F41"/>
    <mergeCell ref="G40:G41"/>
    <mergeCell ref="H40:H41"/>
    <mergeCell ref="I40:I41"/>
    <mergeCell ref="P40:R42"/>
    <mergeCell ref="M40:O40"/>
    <mergeCell ref="J40:L42"/>
    <mergeCell ref="S40:S41"/>
    <mergeCell ref="T40:T41"/>
    <mergeCell ref="G45:G46"/>
    <mergeCell ref="H45:H46"/>
    <mergeCell ref="I45:I46"/>
    <mergeCell ref="J45:L47"/>
    <mergeCell ref="M45:O45"/>
    <mergeCell ref="P45:R47"/>
    <mergeCell ref="S45:S46"/>
    <mergeCell ref="T45:T46"/>
    <mergeCell ref="U45:U46"/>
    <mergeCell ref="V45:V46"/>
    <mergeCell ref="B45:B46"/>
    <mergeCell ref="C45:C46"/>
    <mergeCell ref="D45:D46"/>
    <mergeCell ref="E45:E46"/>
    <mergeCell ref="F45:F46"/>
  </mergeCells>
  <phoneticPr fontId="1"/>
  <pageMargins left="0.7" right="0.7" top="0.75" bottom="0.75" header="0.3" footer="0.3"/>
  <pageSetup paperSize="9" scale="5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U39"/>
  <sheetViews>
    <sheetView tabSelected="1" zoomScale="85" zoomScaleNormal="85" workbookViewId="0">
      <selection activeCell="Q10" sqref="Q10"/>
    </sheetView>
  </sheetViews>
  <sheetFormatPr defaultRowHeight="13.5"/>
  <cols>
    <col min="1" max="1" width="2" customWidth="1"/>
    <col min="2" max="2" width="16.875" customWidth="1"/>
    <col min="3" max="3" width="9.75" customWidth="1"/>
    <col min="4" max="4" width="13.125" customWidth="1"/>
    <col min="5" max="7" width="12.375" customWidth="1"/>
    <col min="8" max="8" width="9.75" customWidth="1"/>
    <col min="9" max="17" width="6.25" customWidth="1"/>
    <col min="18" max="18" width="8.125" customWidth="1"/>
    <col min="19" max="19" width="4.625" bestFit="1" customWidth="1"/>
    <col min="20" max="20" width="5.125" style="1" bestFit="1" customWidth="1"/>
    <col min="21" max="21" width="8.5" customWidth="1"/>
  </cols>
  <sheetData>
    <row r="1" spans="2:21" ht="21">
      <c r="B1" s="35" t="s">
        <v>52</v>
      </c>
    </row>
    <row r="2" spans="2:21" ht="13.5" customHeight="1">
      <c r="B2" s="35"/>
    </row>
    <row r="3" spans="2:21" ht="13.5" customHeight="1">
      <c r="B3" s="20" t="s">
        <v>51</v>
      </c>
      <c r="C3" s="19"/>
      <c r="D3" s="19"/>
      <c r="E3" s="19"/>
      <c r="F3" s="19"/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2"/>
    </row>
    <row r="4" spans="2:21" ht="13.5" customHeight="1">
      <c r="B4" s="19" t="s">
        <v>50</v>
      </c>
      <c r="C4" s="19"/>
      <c r="D4" s="19"/>
      <c r="E4" s="19"/>
      <c r="F4" s="19"/>
      <c r="G4" s="1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2"/>
    </row>
    <row r="5" spans="2:21" ht="13.5" customHeight="1">
      <c r="B5" s="19"/>
      <c r="C5" s="19"/>
      <c r="D5" s="19"/>
      <c r="E5" s="19"/>
      <c r="F5" s="19"/>
      <c r="G5" s="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2"/>
    </row>
    <row r="6" spans="2:21" ht="13.5" customHeight="1">
      <c r="B6" s="31" t="s">
        <v>49</v>
      </c>
      <c r="C6" s="30" t="s">
        <v>48</v>
      </c>
      <c r="D6" s="34"/>
      <c r="E6" s="33" t="s">
        <v>47</v>
      </c>
      <c r="F6" s="33" t="s">
        <v>46</v>
      </c>
      <c r="G6" s="33" t="s">
        <v>45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2"/>
    </row>
    <row r="7" spans="2:21">
      <c r="B7" s="31" t="s">
        <v>44</v>
      </c>
      <c r="C7" s="28" t="s">
        <v>41</v>
      </c>
      <c r="D7" s="27" t="s">
        <v>42</v>
      </c>
      <c r="E7" s="26">
        <v>1236.2511500000001</v>
      </c>
      <c r="F7" s="26">
        <v>1449.2186400000001</v>
      </c>
      <c r="G7" s="26">
        <v>1.644E-2</v>
      </c>
      <c r="H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2"/>
    </row>
    <row r="8" spans="2:21" ht="13.5" customHeight="1">
      <c r="B8" s="29"/>
      <c r="C8" s="30" t="s">
        <v>39</v>
      </c>
      <c r="D8" s="23" t="s">
        <v>42</v>
      </c>
      <c r="E8" s="32">
        <v>1199.72839</v>
      </c>
      <c r="F8" s="32">
        <v>1025.1816200000001</v>
      </c>
      <c r="G8" s="32">
        <v>9.2099999999999994E-3</v>
      </c>
      <c r="H8" s="2"/>
      <c r="J8" s="2"/>
      <c r="K8" s="2"/>
      <c r="L8" s="2"/>
      <c r="M8" s="2"/>
      <c r="N8" s="2"/>
      <c r="O8" s="2"/>
      <c r="P8" s="2"/>
      <c r="Q8" s="2"/>
      <c r="R8" s="2"/>
      <c r="S8" s="2"/>
      <c r="T8" s="3"/>
      <c r="U8" s="2"/>
    </row>
    <row r="9" spans="2:21" ht="13.5" customHeight="1">
      <c r="B9" s="29"/>
      <c r="C9" s="28" t="s">
        <v>41</v>
      </c>
      <c r="D9" s="27" t="s">
        <v>12</v>
      </c>
      <c r="E9" s="26">
        <v>381.22073</v>
      </c>
      <c r="F9" s="26">
        <v>733.79377999999997</v>
      </c>
      <c r="G9" s="26">
        <v>2.3980000000000001E-2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2"/>
    </row>
    <row r="10" spans="2:21" ht="13.5" customHeight="1">
      <c r="B10" s="29"/>
      <c r="C10" s="30" t="s">
        <v>39</v>
      </c>
      <c r="D10" s="23" t="s">
        <v>12</v>
      </c>
      <c r="E10" s="32">
        <v>320.98041000000001</v>
      </c>
      <c r="F10" s="32">
        <v>281.40258</v>
      </c>
      <c r="G10" s="32">
        <v>1.008E-2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2"/>
    </row>
    <row r="11" spans="2:21" ht="13.5" customHeight="1">
      <c r="B11" s="31" t="s">
        <v>43</v>
      </c>
      <c r="C11" s="28" t="s">
        <v>41</v>
      </c>
      <c r="D11" s="27" t="s">
        <v>42</v>
      </c>
      <c r="E11" s="26">
        <v>758.63878</v>
      </c>
      <c r="F11" s="26">
        <v>949.31381999999996</v>
      </c>
      <c r="G11" s="26">
        <v>2.435E-2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2"/>
    </row>
    <row r="12" spans="2:21" ht="13.5" customHeight="1">
      <c r="B12" s="29"/>
      <c r="C12" s="30" t="s">
        <v>39</v>
      </c>
      <c r="D12" s="23" t="s">
        <v>42</v>
      </c>
      <c r="E12" s="22">
        <v>610.32795999999996</v>
      </c>
      <c r="F12" s="22">
        <v>1045.5928200000001</v>
      </c>
      <c r="G12" s="22">
        <v>3.048E-2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2"/>
    </row>
    <row r="13" spans="2:21">
      <c r="B13" s="29"/>
      <c r="C13" s="28" t="s">
        <v>41</v>
      </c>
      <c r="D13" s="27" t="s">
        <v>12</v>
      </c>
      <c r="E13" s="26">
        <v>221.82209</v>
      </c>
      <c r="F13" s="26">
        <v>357.00376999999997</v>
      </c>
      <c r="G13" s="26">
        <v>2.937E-2</v>
      </c>
      <c r="H13" s="2"/>
      <c r="I13" s="2" t="s">
        <v>40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  <c r="U13" s="2"/>
    </row>
    <row r="14" spans="2:21" ht="13.5" customHeight="1">
      <c r="B14" s="25"/>
      <c r="C14" s="24" t="s">
        <v>39</v>
      </c>
      <c r="D14" s="23" t="s">
        <v>12</v>
      </c>
      <c r="E14" s="22">
        <v>142.40397999999999</v>
      </c>
      <c r="F14" s="22">
        <v>442.52670999999998</v>
      </c>
      <c r="G14" s="22">
        <v>4.7239999999999997E-2</v>
      </c>
      <c r="H14" s="2"/>
      <c r="I14" s="2" t="s">
        <v>38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  <c r="U14" s="2"/>
    </row>
    <row r="15" spans="2:21" ht="13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"/>
      <c r="U15" s="2"/>
    </row>
    <row r="16" spans="2:21" ht="13.5" customHeight="1">
      <c r="B16" s="2"/>
      <c r="C16" s="2"/>
      <c r="D16" s="2"/>
      <c r="E16" s="2"/>
      <c r="F16" s="2"/>
      <c r="G16" s="2"/>
      <c r="H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2"/>
    </row>
    <row r="17" spans="2:21" ht="14.25">
      <c r="B17" s="20" t="s">
        <v>37</v>
      </c>
      <c r="C17" s="1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2"/>
    </row>
    <row r="18" spans="2:21" ht="14.25">
      <c r="B18" s="19"/>
      <c r="C18" s="1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  <c r="U18" s="2"/>
    </row>
    <row r="19" spans="2:21" ht="14.25">
      <c r="B19" s="19" t="s">
        <v>36</v>
      </c>
      <c r="C19" s="1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2"/>
    </row>
    <row r="20" spans="2:21">
      <c r="B20" s="50" t="s">
        <v>19</v>
      </c>
      <c r="C20" s="50" t="s">
        <v>18</v>
      </c>
      <c r="D20" s="51" t="s">
        <v>17</v>
      </c>
      <c r="E20" s="50" t="s">
        <v>16</v>
      </c>
      <c r="F20" s="52" t="s">
        <v>15</v>
      </c>
      <c r="G20" s="52" t="s">
        <v>14</v>
      </c>
      <c r="H20" s="62" t="s">
        <v>13</v>
      </c>
      <c r="I20" s="52" t="s">
        <v>31</v>
      </c>
      <c r="J20" s="52"/>
      <c r="K20" s="52"/>
      <c r="L20" s="52" t="s">
        <v>12</v>
      </c>
      <c r="M20" s="52"/>
      <c r="N20" s="52"/>
      <c r="O20" s="52" t="s">
        <v>30</v>
      </c>
      <c r="P20" s="52"/>
      <c r="Q20" s="52"/>
      <c r="R20" s="62" t="s">
        <v>29</v>
      </c>
      <c r="S20" s="68" t="s">
        <v>10</v>
      </c>
      <c r="T20" s="68" t="s">
        <v>9</v>
      </c>
      <c r="U20" s="62" t="s">
        <v>8</v>
      </c>
    </row>
    <row r="21" spans="2:21">
      <c r="B21" s="50"/>
      <c r="C21" s="50"/>
      <c r="D21" s="51"/>
      <c r="E21" s="50"/>
      <c r="F21" s="52"/>
      <c r="G21" s="52"/>
      <c r="H21" s="62"/>
      <c r="I21" s="17" t="s">
        <v>7</v>
      </c>
      <c r="J21" s="17" t="s">
        <v>6</v>
      </c>
      <c r="K21" s="17" t="s">
        <v>5</v>
      </c>
      <c r="L21" s="17" t="s">
        <v>7</v>
      </c>
      <c r="M21" s="17" t="s">
        <v>6</v>
      </c>
      <c r="N21" s="17" t="s">
        <v>5</v>
      </c>
      <c r="O21" s="17" t="s">
        <v>7</v>
      </c>
      <c r="P21" s="17" t="s">
        <v>6</v>
      </c>
      <c r="Q21" s="17" t="s">
        <v>5</v>
      </c>
      <c r="R21" s="62"/>
      <c r="S21" s="69"/>
      <c r="T21" s="69"/>
      <c r="U21" s="63"/>
    </row>
    <row r="22" spans="2:21" ht="15.75">
      <c r="B22" s="16" t="s">
        <v>35</v>
      </c>
      <c r="C22" s="15" t="s">
        <v>3</v>
      </c>
      <c r="D22" s="14" t="s">
        <v>23</v>
      </c>
      <c r="E22" s="13">
        <v>83</v>
      </c>
      <c r="F22" s="12" t="s">
        <v>34</v>
      </c>
      <c r="G22" s="11" t="s">
        <v>33</v>
      </c>
      <c r="H22" s="10">
        <v>80</v>
      </c>
      <c r="I22" s="8">
        <v>270</v>
      </c>
      <c r="J22" s="8">
        <v>300</v>
      </c>
      <c r="K22" s="21">
        <v>300</v>
      </c>
      <c r="L22" s="21">
        <v>250</v>
      </c>
      <c r="M22" s="21">
        <v>260</v>
      </c>
      <c r="N22" s="8">
        <v>270</v>
      </c>
      <c r="O22" s="21">
        <v>240</v>
      </c>
      <c r="P22" s="8">
        <v>250</v>
      </c>
      <c r="Q22" s="8">
        <v>250</v>
      </c>
      <c r="R22" s="7">
        <v>800</v>
      </c>
      <c r="S22" s="6">
        <v>40</v>
      </c>
      <c r="T22" s="5">
        <v>17</v>
      </c>
      <c r="U22" s="4">
        <f>IF(R22=0,0,IF(D22="M",R22*100/($E$7-$F$7*EXP(-$G$7*H22)),R22*100/($E$11-$F$11*EXP(-$G$11*H22))))</f>
        <v>94.423026209051955</v>
      </c>
    </row>
    <row r="23" spans="2:21" ht="14.25">
      <c r="B23" s="2"/>
      <c r="C23" s="2"/>
      <c r="D23" s="20"/>
      <c r="E23" s="2"/>
      <c r="F23" s="2"/>
      <c r="G23" s="2"/>
      <c r="H23" s="20"/>
      <c r="I23" s="2"/>
      <c r="J23" s="2"/>
      <c r="K23" s="2"/>
      <c r="L23" s="2"/>
      <c r="M23" s="2"/>
      <c r="N23" s="2"/>
      <c r="O23" s="2"/>
      <c r="P23" s="2"/>
      <c r="Q23" s="2"/>
      <c r="R23" s="20"/>
      <c r="S23" s="2"/>
      <c r="T23" s="3"/>
      <c r="U23" s="19"/>
    </row>
    <row r="24" spans="2:21" ht="14.25">
      <c r="B24" s="20" t="s">
        <v>32</v>
      </c>
      <c r="C24" s="2"/>
      <c r="D24" s="20"/>
      <c r="E24" s="2"/>
      <c r="F24" s="2"/>
      <c r="G24" s="2"/>
      <c r="H24" s="20"/>
      <c r="I24" s="2"/>
      <c r="J24" s="2"/>
      <c r="K24" s="2"/>
      <c r="L24" s="2"/>
      <c r="M24" s="2"/>
      <c r="N24" s="2"/>
      <c r="O24" s="2"/>
      <c r="P24" s="2"/>
      <c r="Q24" s="2"/>
      <c r="R24" s="20"/>
      <c r="S24" s="2"/>
      <c r="T24" s="3"/>
      <c r="U24" s="19"/>
    </row>
    <row r="25" spans="2:21">
      <c r="B25" s="50" t="s">
        <v>19</v>
      </c>
      <c r="C25" s="50" t="s">
        <v>18</v>
      </c>
      <c r="D25" s="51" t="s">
        <v>17</v>
      </c>
      <c r="E25" s="50" t="s">
        <v>16</v>
      </c>
      <c r="F25" s="52" t="s">
        <v>15</v>
      </c>
      <c r="G25" s="52" t="s">
        <v>14</v>
      </c>
      <c r="H25" s="62" t="s">
        <v>13</v>
      </c>
      <c r="I25" s="52" t="s">
        <v>31</v>
      </c>
      <c r="J25" s="52"/>
      <c r="K25" s="52"/>
      <c r="L25" s="52" t="s">
        <v>12</v>
      </c>
      <c r="M25" s="52"/>
      <c r="N25" s="52"/>
      <c r="O25" s="52" t="s">
        <v>30</v>
      </c>
      <c r="P25" s="52"/>
      <c r="Q25" s="52"/>
      <c r="R25" s="62" t="s">
        <v>29</v>
      </c>
      <c r="S25" s="68" t="s">
        <v>10</v>
      </c>
      <c r="T25" s="68" t="s">
        <v>9</v>
      </c>
      <c r="U25" s="63" t="s">
        <v>8</v>
      </c>
    </row>
    <row r="26" spans="2:21">
      <c r="B26" s="50"/>
      <c r="C26" s="50"/>
      <c r="D26" s="51"/>
      <c r="E26" s="50"/>
      <c r="F26" s="52"/>
      <c r="G26" s="52"/>
      <c r="H26" s="62"/>
      <c r="I26" s="17" t="s">
        <v>7</v>
      </c>
      <c r="J26" s="17" t="s">
        <v>6</v>
      </c>
      <c r="K26" s="17" t="s">
        <v>5</v>
      </c>
      <c r="L26" s="17" t="s">
        <v>7</v>
      </c>
      <c r="M26" s="17" t="s">
        <v>6</v>
      </c>
      <c r="N26" s="17" t="s">
        <v>5</v>
      </c>
      <c r="O26" s="17" t="s">
        <v>7</v>
      </c>
      <c r="P26" s="17" t="s">
        <v>6</v>
      </c>
      <c r="Q26" s="17" t="s">
        <v>5</v>
      </c>
      <c r="R26" s="62"/>
      <c r="S26" s="69"/>
      <c r="T26" s="69"/>
      <c r="U26" s="63"/>
    </row>
    <row r="27" spans="2:21" ht="15.75">
      <c r="B27" s="16" t="s">
        <v>28</v>
      </c>
      <c r="C27" s="15" t="s">
        <v>3</v>
      </c>
      <c r="D27" s="14" t="s">
        <v>2</v>
      </c>
      <c r="E27" s="13">
        <v>63</v>
      </c>
      <c r="F27" s="12" t="s">
        <v>27</v>
      </c>
      <c r="G27" s="11" t="s">
        <v>26</v>
      </c>
      <c r="H27" s="10">
        <v>62</v>
      </c>
      <c r="I27" s="21">
        <v>120</v>
      </c>
      <c r="J27" s="21">
        <v>130</v>
      </c>
      <c r="K27" s="21">
        <v>140</v>
      </c>
      <c r="L27" s="21">
        <v>70</v>
      </c>
      <c r="M27" s="21">
        <v>80</v>
      </c>
      <c r="N27" s="21">
        <v>90</v>
      </c>
      <c r="O27" s="21">
        <v>150</v>
      </c>
      <c r="P27" s="21">
        <v>160</v>
      </c>
      <c r="Q27" s="21">
        <v>170</v>
      </c>
      <c r="R27" s="7">
        <v>400</v>
      </c>
      <c r="S27" s="6">
        <v>39</v>
      </c>
      <c r="T27" s="5">
        <v>4</v>
      </c>
      <c r="U27" s="4">
        <f>IF(R27=0,0,IF(D27="M",R27*100/($E$8-$F$8*EXP(-$G$8*H27)),R27*100/($E$12-$F$12*EXP(-$G$12*H27))))</f>
        <v>88.430925460520342</v>
      </c>
    </row>
    <row r="28" spans="2:21" ht="14.25">
      <c r="B28" s="2"/>
      <c r="C28" s="2"/>
      <c r="D28" s="20"/>
      <c r="E28" s="2"/>
      <c r="F28" s="2"/>
      <c r="G28" s="2"/>
      <c r="H28" s="20"/>
      <c r="I28" s="2"/>
      <c r="J28" s="2"/>
      <c r="K28" s="2"/>
      <c r="L28" s="2"/>
      <c r="M28" s="2"/>
      <c r="N28" s="2"/>
      <c r="O28" s="2"/>
      <c r="P28" s="2"/>
      <c r="Q28" s="2"/>
      <c r="R28" s="20"/>
      <c r="S28" s="2"/>
      <c r="T28" s="3"/>
      <c r="U28" s="19"/>
    </row>
    <row r="29" spans="2:21" ht="14.25">
      <c r="B29" s="20" t="s">
        <v>25</v>
      </c>
      <c r="C29" s="2"/>
      <c r="D29" s="20"/>
      <c r="E29" s="2"/>
      <c r="F29" s="2"/>
      <c r="G29" s="2"/>
      <c r="H29" s="20"/>
      <c r="I29" s="2"/>
      <c r="J29" s="2"/>
      <c r="K29" s="2"/>
      <c r="L29" s="2"/>
      <c r="M29" s="2"/>
      <c r="N29" s="2"/>
      <c r="O29" s="2"/>
      <c r="P29" s="2"/>
      <c r="Q29" s="2"/>
      <c r="R29" s="20"/>
      <c r="S29" s="2"/>
      <c r="T29" s="3"/>
      <c r="U29" s="19"/>
    </row>
    <row r="30" spans="2:21">
      <c r="B30" s="50" t="s">
        <v>19</v>
      </c>
      <c r="C30" s="50" t="s">
        <v>18</v>
      </c>
      <c r="D30" s="51" t="s">
        <v>17</v>
      </c>
      <c r="E30" s="50" t="s">
        <v>16</v>
      </c>
      <c r="F30" s="52" t="s">
        <v>15</v>
      </c>
      <c r="G30" s="52" t="s">
        <v>14</v>
      </c>
      <c r="H30" s="62" t="s">
        <v>13</v>
      </c>
      <c r="I30" s="53"/>
      <c r="J30" s="54"/>
      <c r="K30" s="55"/>
      <c r="L30" s="52" t="s">
        <v>12</v>
      </c>
      <c r="M30" s="52"/>
      <c r="N30" s="52"/>
      <c r="O30" s="53"/>
      <c r="P30" s="54"/>
      <c r="Q30" s="55"/>
      <c r="R30" s="62" t="s">
        <v>11</v>
      </c>
      <c r="S30" s="68" t="s">
        <v>10</v>
      </c>
      <c r="T30" s="68" t="s">
        <v>9</v>
      </c>
      <c r="U30" s="63" t="s">
        <v>8</v>
      </c>
    </row>
    <row r="31" spans="2:21">
      <c r="B31" s="50"/>
      <c r="C31" s="50"/>
      <c r="D31" s="51"/>
      <c r="E31" s="50"/>
      <c r="F31" s="52"/>
      <c r="G31" s="52"/>
      <c r="H31" s="62"/>
      <c r="I31" s="56"/>
      <c r="J31" s="57"/>
      <c r="K31" s="58"/>
      <c r="L31" s="17" t="s">
        <v>7</v>
      </c>
      <c r="M31" s="17" t="s">
        <v>6</v>
      </c>
      <c r="N31" s="17" t="s">
        <v>5</v>
      </c>
      <c r="O31" s="56"/>
      <c r="P31" s="57"/>
      <c r="Q31" s="58"/>
      <c r="R31" s="62"/>
      <c r="S31" s="69"/>
      <c r="T31" s="69"/>
      <c r="U31" s="63"/>
    </row>
    <row r="32" spans="2:21" ht="15.75">
      <c r="B32" s="16" t="s">
        <v>24</v>
      </c>
      <c r="C32" s="15" t="s">
        <v>3</v>
      </c>
      <c r="D32" s="14" t="s">
        <v>23</v>
      </c>
      <c r="E32" s="13">
        <v>120</v>
      </c>
      <c r="F32" s="12" t="s">
        <v>22</v>
      </c>
      <c r="G32" s="11" t="s">
        <v>21</v>
      </c>
      <c r="H32" s="10">
        <v>115.25</v>
      </c>
      <c r="I32" s="59"/>
      <c r="J32" s="60"/>
      <c r="K32" s="61"/>
      <c r="L32" s="21">
        <v>250</v>
      </c>
      <c r="M32" s="21">
        <v>260</v>
      </c>
      <c r="N32" s="8">
        <v>270</v>
      </c>
      <c r="O32" s="59"/>
      <c r="P32" s="60"/>
      <c r="Q32" s="61"/>
      <c r="R32" s="7">
        <v>260</v>
      </c>
      <c r="S32" s="6">
        <v>30</v>
      </c>
      <c r="T32" s="5">
        <v>38</v>
      </c>
      <c r="U32" s="4">
        <f>IF(R32=0,0,IF(D32="M",R32*100/($E$9-$F$9*EXP(-$G$9*H32)),R32*100/($E$13-$F$13*EXP(-$G$13*H32))))</f>
        <v>77.623777420667579</v>
      </c>
    </row>
    <row r="33" spans="2:21" ht="14.25">
      <c r="B33" s="2"/>
      <c r="C33" s="2"/>
      <c r="D33" s="20"/>
      <c r="E33" s="2"/>
      <c r="F33" s="2"/>
      <c r="G33" s="2"/>
      <c r="H33" s="20"/>
      <c r="I33" s="2"/>
      <c r="J33" s="2"/>
      <c r="K33" s="2"/>
      <c r="L33" s="2"/>
      <c r="M33" s="2"/>
      <c r="N33" s="2"/>
      <c r="O33" s="2"/>
      <c r="P33" s="2"/>
      <c r="Q33" s="2"/>
      <c r="R33" s="20"/>
      <c r="S33" s="2"/>
      <c r="T33" s="3"/>
      <c r="U33" s="19"/>
    </row>
    <row r="34" spans="2:21" ht="14.25">
      <c r="B34" s="20" t="s">
        <v>20</v>
      </c>
      <c r="C34" s="2"/>
      <c r="D34" s="20"/>
      <c r="E34" s="2"/>
      <c r="F34" s="2"/>
      <c r="G34" s="2"/>
      <c r="H34" s="20"/>
      <c r="I34" s="2"/>
      <c r="J34" s="2"/>
      <c r="K34" s="2"/>
      <c r="L34" s="2"/>
      <c r="M34" s="2"/>
      <c r="N34" s="2"/>
      <c r="O34" s="2"/>
      <c r="P34" s="2"/>
      <c r="Q34" s="2"/>
      <c r="R34" s="20"/>
      <c r="S34" s="2"/>
      <c r="T34" s="3"/>
      <c r="U34" s="19"/>
    </row>
    <row r="35" spans="2:21" ht="13.5" customHeight="1">
      <c r="B35" s="50" t="s">
        <v>19</v>
      </c>
      <c r="C35" s="50" t="s">
        <v>18</v>
      </c>
      <c r="D35" s="51" t="s">
        <v>17</v>
      </c>
      <c r="E35" s="50" t="s">
        <v>16</v>
      </c>
      <c r="F35" s="52" t="s">
        <v>15</v>
      </c>
      <c r="G35" s="52" t="s">
        <v>14</v>
      </c>
      <c r="H35" s="62" t="s">
        <v>13</v>
      </c>
      <c r="I35" s="53"/>
      <c r="J35" s="54"/>
      <c r="K35" s="55"/>
      <c r="L35" s="52" t="s">
        <v>12</v>
      </c>
      <c r="M35" s="52"/>
      <c r="N35" s="52"/>
      <c r="O35" s="53"/>
      <c r="P35" s="54"/>
      <c r="Q35" s="55"/>
      <c r="R35" s="62" t="s">
        <v>11</v>
      </c>
      <c r="S35" s="68" t="s">
        <v>10</v>
      </c>
      <c r="T35" s="68" t="s">
        <v>9</v>
      </c>
      <c r="U35" s="63" t="s">
        <v>8</v>
      </c>
    </row>
    <row r="36" spans="2:21" ht="13.5" customHeight="1">
      <c r="B36" s="50"/>
      <c r="C36" s="50"/>
      <c r="D36" s="51"/>
      <c r="E36" s="50"/>
      <c r="F36" s="52"/>
      <c r="G36" s="52"/>
      <c r="H36" s="62"/>
      <c r="I36" s="56"/>
      <c r="J36" s="57"/>
      <c r="K36" s="58"/>
      <c r="L36" s="17" t="s">
        <v>7</v>
      </c>
      <c r="M36" s="17" t="s">
        <v>6</v>
      </c>
      <c r="N36" s="17" t="s">
        <v>5</v>
      </c>
      <c r="O36" s="56"/>
      <c r="P36" s="57"/>
      <c r="Q36" s="58"/>
      <c r="R36" s="62"/>
      <c r="S36" s="69"/>
      <c r="T36" s="69"/>
      <c r="U36" s="63"/>
    </row>
    <row r="37" spans="2:21" ht="15.75">
      <c r="B37" s="16" t="s">
        <v>4</v>
      </c>
      <c r="C37" s="15" t="s">
        <v>3</v>
      </c>
      <c r="D37" s="14" t="s">
        <v>2</v>
      </c>
      <c r="E37" s="13">
        <v>47</v>
      </c>
      <c r="F37" s="12" t="s">
        <v>1</v>
      </c>
      <c r="G37" s="11" t="s">
        <v>0</v>
      </c>
      <c r="H37" s="10">
        <v>46.1</v>
      </c>
      <c r="I37" s="59"/>
      <c r="J37" s="60"/>
      <c r="K37" s="61"/>
      <c r="L37" s="21">
        <v>60</v>
      </c>
      <c r="M37" s="21">
        <v>62.5</v>
      </c>
      <c r="N37" s="8">
        <v>65</v>
      </c>
      <c r="O37" s="59"/>
      <c r="P37" s="60"/>
      <c r="Q37" s="61"/>
      <c r="R37" s="7">
        <v>62.5</v>
      </c>
      <c r="S37" s="6">
        <v>35</v>
      </c>
      <c r="T37" s="5">
        <v>2</v>
      </c>
      <c r="U37" s="4">
        <f>IF(R37=0,0,IF(D37="M",R37*100/($E$10-$F$10*EXP(-$G$10*H37)),R37*100/($E$14-$F$14*EXP(-$G$14*H37))))</f>
        <v>67.737383522805132</v>
      </c>
    </row>
    <row r="38" spans="2:2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3"/>
      <c r="U38" s="2"/>
    </row>
    <row r="39" spans="2:2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3"/>
      <c r="U39" s="2"/>
    </row>
  </sheetData>
  <mergeCells count="56">
    <mergeCell ref="T35:T36"/>
    <mergeCell ref="U35:U36"/>
    <mergeCell ref="U30:U31"/>
    <mergeCell ref="B35:B36"/>
    <mergeCell ref="C35:C36"/>
    <mergeCell ref="D35:D36"/>
    <mergeCell ref="E35:E36"/>
    <mergeCell ref="F35:F36"/>
    <mergeCell ref="G35:G36"/>
    <mergeCell ref="H35:H36"/>
    <mergeCell ref="I35:K37"/>
    <mergeCell ref="T30:T31"/>
    <mergeCell ref="S30:S31"/>
    <mergeCell ref="L35:N35"/>
    <mergeCell ref="O35:Q37"/>
    <mergeCell ref="R35:R36"/>
    <mergeCell ref="S35:S36"/>
    <mergeCell ref="G30:G31"/>
    <mergeCell ref="I30:K32"/>
    <mergeCell ref="L30:N30"/>
    <mergeCell ref="O30:Q32"/>
    <mergeCell ref="R30:R31"/>
    <mergeCell ref="H30:H31"/>
    <mergeCell ref="B30:B31"/>
    <mergeCell ref="C30:C31"/>
    <mergeCell ref="D30:D31"/>
    <mergeCell ref="E30:E31"/>
    <mergeCell ref="F30:F31"/>
    <mergeCell ref="H25:H26"/>
    <mergeCell ref="I25:K25"/>
    <mergeCell ref="L25:N25"/>
    <mergeCell ref="O25:Q25"/>
    <mergeCell ref="S20:S21"/>
    <mergeCell ref="R20:R21"/>
    <mergeCell ref="T20:T21"/>
    <mergeCell ref="U20:U21"/>
    <mergeCell ref="B25:B26"/>
    <mergeCell ref="C25:C26"/>
    <mergeCell ref="D25:D26"/>
    <mergeCell ref="E25:E26"/>
    <mergeCell ref="F25:F26"/>
    <mergeCell ref="G25:G26"/>
    <mergeCell ref="H20:H21"/>
    <mergeCell ref="R25:R26"/>
    <mergeCell ref="T25:T26"/>
    <mergeCell ref="U25:U26"/>
    <mergeCell ref="S25:S26"/>
    <mergeCell ref="I20:K20"/>
    <mergeCell ref="L20:N20"/>
    <mergeCell ref="O20:Q20"/>
    <mergeCell ref="G20:G21"/>
    <mergeCell ref="B20:B21"/>
    <mergeCell ref="C20:C21"/>
    <mergeCell ref="D20:D21"/>
    <mergeCell ref="E20:E21"/>
    <mergeCell ref="F20:F21"/>
  </mergeCells>
  <phoneticPr fontId="1"/>
  <pageMargins left="0.7" right="0.7" top="0.75" bottom="0.75" header="0.3" footer="0.3"/>
  <pageSetup paperSize="9" scale="5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IPFポイント（2018）</vt:lpstr>
      <vt:lpstr>IPFポイント(2020)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power-honbu</dc:creator>
  <cp:lastModifiedBy>power-honbu</cp:lastModifiedBy>
  <dcterms:created xsi:type="dcterms:W3CDTF">2021-07-09T01:43:50Z</dcterms:created>
  <dcterms:modified xsi:type="dcterms:W3CDTF">2021-10-05T10:34:42Z</dcterms:modified>
</cp:coreProperties>
</file>